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820" windowHeight="8130" activeTab="0"/>
  </bookViews>
  <sheets>
    <sheet name="REMONT Remizy OSP" sheetId="1" r:id="rId1"/>
  </sheets>
  <definedNames/>
  <calcPr fullCalcOnLoad="1"/>
</workbook>
</file>

<file path=xl/sharedStrings.xml><?xml version="1.0" encoding="utf-8"?>
<sst xmlns="http://schemas.openxmlformats.org/spreadsheetml/2006/main" count="393" uniqueCount="229">
  <si>
    <t>L.p.</t>
  </si>
  <si>
    <t>Opis</t>
  </si>
  <si>
    <t>Ilość</t>
  </si>
  <si>
    <t>m</t>
  </si>
  <si>
    <t>szt</t>
  </si>
  <si>
    <t>m3</t>
  </si>
  <si>
    <t>szt.</t>
  </si>
  <si>
    <t>kpl</t>
  </si>
  <si>
    <t>m2</t>
  </si>
  <si>
    <t>mb</t>
  </si>
  <si>
    <t>Jedn. Miary</t>
  </si>
  <si>
    <t>Numer specyfikacji</t>
  </si>
  <si>
    <r>
      <t xml:space="preserve">Cena za jednostkę </t>
    </r>
    <r>
      <rPr>
        <sz val="9"/>
        <color indexed="8"/>
        <rFont val="Czcionka tekstu podstawowego"/>
        <family val="0"/>
      </rPr>
      <t>[</t>
    </r>
    <r>
      <rPr>
        <sz val="9"/>
        <color indexed="8"/>
        <rFont val="Arial"/>
        <family val="2"/>
      </rPr>
      <t>zł</t>
    </r>
    <r>
      <rPr>
        <sz val="9"/>
        <color indexed="8"/>
        <rFont val="Czcionka tekstu podstawowego"/>
        <family val="0"/>
      </rPr>
      <t>]</t>
    </r>
  </si>
  <si>
    <r>
      <t xml:space="preserve">Cena ogółem </t>
    </r>
    <r>
      <rPr>
        <sz val="9"/>
        <color indexed="8"/>
        <rFont val="Czcionka tekstu podstawowego"/>
        <family val="0"/>
      </rPr>
      <t>[</t>
    </r>
    <r>
      <rPr>
        <sz val="9"/>
        <color indexed="8"/>
        <rFont val="Arial"/>
        <family val="2"/>
      </rPr>
      <t>zł</t>
    </r>
    <r>
      <rPr>
        <sz val="9"/>
        <color indexed="8"/>
        <rFont val="Czcionka tekstu podstawowego"/>
        <family val="0"/>
      </rPr>
      <t>]</t>
    </r>
    <r>
      <rPr>
        <sz val="9"/>
        <color indexed="8"/>
        <rFont val="Arial"/>
        <family val="2"/>
      </rPr>
      <t xml:space="preserve"> (5 x 6)</t>
    </r>
  </si>
  <si>
    <t>SST-001</t>
  </si>
  <si>
    <t xml:space="preserve">szt </t>
  </si>
  <si>
    <t>otw.</t>
  </si>
  <si>
    <t>pom.</t>
  </si>
  <si>
    <t>Wykucie bruzd dla przewodów wtynkowych w cegle- poz. 172d.12</t>
  </si>
  <si>
    <t>Przebijanie otworów sr. 25 mm o długosci do 1/2 ceg. w scianach lub stropach z cegły -poz. 173d.12</t>
  </si>
  <si>
    <t>Zaprawianie bruzd o szerokosci do 25 mm -poz. 174d.12</t>
  </si>
  <si>
    <t>Przewody kabelkowe o łacznym przekroju żył do 7.5 mm2 układane p.t. w gotowych bruzdach w podłozu innym niż betonowe -poz. 175d.12 i poz. 176d.12</t>
  </si>
  <si>
    <t>Rury winidurowe o sr.do 28 mm układane n.t. na betonie -poz. 177d.12</t>
  </si>
  <si>
    <r>
      <t xml:space="preserve">Przewody kabelkowe o łacznym przekroju żył do 7.5 mm2 wciagane do rur -poz. </t>
    </r>
    <r>
      <rPr>
        <sz val="9"/>
        <color indexed="8"/>
        <rFont val="Czcionka tekstu podstawowego"/>
        <family val="0"/>
      </rPr>
      <t>Σ</t>
    </r>
    <r>
      <rPr>
        <sz val="9"/>
        <color indexed="8"/>
        <rFont val="Arial"/>
        <family val="2"/>
      </rPr>
      <t>(178d.12 i 179d.11)</t>
    </r>
  </si>
  <si>
    <t>Przewody kabelkowe o łacznym przekroju żył do 7.5 mm2 układane p.t. w gotowych bruzdach w podłozu innym niż betonowe -poz. 180d.12</t>
  </si>
  <si>
    <t>Przygotowanie podłoża pod osprzet instalacyjny mocowany na zaprawie cementowej lub gipsowej - wykonanie slepych otworów w podło u ceglanymbruzdach w podłożu innym niż betonowe-poz. 181d.12</t>
  </si>
  <si>
    <t>Puszki instalacyjne podtynkowe pojedyncze o sr.do 60 mm -poz. 182d.12</t>
  </si>
  <si>
    <t>Łaczniki i przyciski jednobiegunowe podtynkowe w puszce instalacyjnej -poz. 183d.12</t>
  </si>
  <si>
    <t>Gniazda instalacyjne wtyczkowe ze stykiem ochronnym podtynkowe 2-biegunowe koncowe o obciażalnosci do 10 A i przekroju przewodów do 2.5 mm2 -poz. 184d.12</t>
  </si>
  <si>
    <t>Oprawy oswietleniowe przykrecane (zwykłe) -poz. 185d.12</t>
  </si>
  <si>
    <t>Montaż opraw oswietlenia zewnetrznego na wysiegniku -poz. 186d.12</t>
  </si>
  <si>
    <t>Wyłacznik nadpradowy 1-biegunowy w rozdzielnicach-poz. 187d.12</t>
  </si>
  <si>
    <t>Wyłacznik nadpradowy 3-biegunowy w rozdzielnicach -poz. 188d.12</t>
  </si>
  <si>
    <t>Rozłacznik lub wyłacznik przeciwporażeniowy 3 (4)-biegunowy w rozdzielnicach - poz. 189d.12</t>
  </si>
  <si>
    <t>Sprawdzenie i pomiar 1-fazowego obwodu elektrycznego niskiego napiecia - poz. 190d.12</t>
  </si>
  <si>
    <t>Sprawdzenie i pomiar 3-fazowego obwodu elektrycznego niskiego napiecia -poz. 191d.12</t>
  </si>
  <si>
    <t>Wymiana okien z kształtowników z wysokoudarowego PCW o pow. 0.6-1.0 m2 wraz z demontażem dostawą i montażem  i obróbkami blach.-Σ poz. 152d.8</t>
  </si>
  <si>
    <t>Wymiana okien z kształtowników z wysokoudarowego PCW o pow. powyżej 1,5  m2 wraz z demontażem dostawą i montażem i obróbkami blach. podokienniki -Σ poz. 153d.8</t>
  </si>
  <si>
    <t>Wymiana pionów wodociągowych z rur  fi 20</t>
  </si>
  <si>
    <t xml:space="preserve">Montaż ustępów na stelażu </t>
  </si>
  <si>
    <t>Rurociagi stalowe ocynkowane o sr.nominalnej 20 mm o połaczeniach gwintowanych, na scianach w budynkach niemieszkalnych</t>
  </si>
  <si>
    <t>Urzadzenia do podgrzewania wody ze zbiornikami o poj. 150 dm3</t>
  </si>
  <si>
    <t>Umywalki pojedyncze porcelanowe z syfonem gruszkowym</t>
  </si>
  <si>
    <t>Dodatkowe nakłady na wykonanie podejsc dopływowych do zaworów wypływowych, baterii,hydrantów,mieszaczy itp. o sr.nominalnej 15 mm</t>
  </si>
  <si>
    <t>Dodatek za wykonanie podejsc odpływowych z rur i kształtek z nieplastyfikowanego PCW o sr. 50 mm</t>
  </si>
  <si>
    <t>Dodatek za wykonanie podejsc odpływowych z rur i kształtek z nieplastyfikowanego PCW o sr. 110 mm</t>
  </si>
  <si>
    <t>Rurociagi miedziane o sr. zewn i gr. scianki 22x1 mm na przegrodach budowlanych z kapilarnym połaczeniem elementów dlutem miekkim w budynkach mieszkalnych</t>
  </si>
  <si>
    <t>Rurociagi miedziane o sr. zewn i gr. scianki 18x1 mm na przegrodach budowlanych z kapilarnym połączeniem elementów dłutem miękkim w budynkach mieszkalnych</t>
  </si>
  <si>
    <t>Rurociagi miedziane o sr. zewn i gr. scianki 15x1 mm na przegrodach budowlanych z kapilarnym połączeniem elementów dłutem miękkim w budynkach mieszkalnych</t>
  </si>
  <si>
    <t>Jednowarstwowa izolacja o grub.30 mm otulinami z wełny mineralnej rurociagów o sr.zew.42-63 mm</t>
  </si>
  <si>
    <t>Grzejniki stalowe płytowe i rzedowe C, P, V - podłaczenie siodłowe do instalacji c.o. (sr. nom. 15 mm)</t>
  </si>
  <si>
    <t>Próba szczelnosci instalacji c.o. w budynkach niemieszkalnych - płukanie, czynnosci przygotowawcze i zakonczeniowe</t>
  </si>
  <si>
    <t>Próba szczelnosci instalacji c.o. w budynkach niemieszkalnych - próba wodna cisnieniowa</t>
  </si>
  <si>
    <t>Kratki wentylacyjne typ A o obw.do 1000 mm - do przewodów murowanych</t>
  </si>
  <si>
    <r>
      <t xml:space="preserve">Demontaż baterii umywalkowej i zmywakowej, miski ustępowej, umywalki ,podejść itp.  </t>
    </r>
    <r>
      <rPr>
        <sz val="9"/>
        <color indexed="8"/>
        <rFont val="Czcionka tekstu podstawowego"/>
        <family val="0"/>
      </rPr>
      <t>Σ</t>
    </r>
    <r>
      <rPr>
        <sz val="9"/>
        <color indexed="8"/>
        <rFont val="Arial"/>
        <family val="2"/>
      </rPr>
      <t xml:space="preserve"> poz. (1d1</t>
    </r>
    <r>
      <rPr>
        <sz val="9"/>
        <color indexed="8"/>
        <rFont val="Czcionka tekstu podstawowego"/>
        <family val="0"/>
      </rPr>
      <t>÷</t>
    </r>
    <r>
      <rPr>
        <sz val="9"/>
        <color indexed="8"/>
        <rFont val="Arial"/>
        <family val="2"/>
      </rPr>
      <t>4d.1)</t>
    </r>
  </si>
  <si>
    <t>Wymiana podejść dopływowych pod zawory czerpalne, hydranty, baterie Σ poz. 7d.1</t>
  </si>
  <si>
    <t>Demontaż przewodów wodociagowych z rur żeliwnych o sr. do 50 m  -poz. 5d.1</t>
  </si>
  <si>
    <t>Przebicie otworów o pow.do 0.05 m2 w elementach z betonu żwirowego o grub.do 30 cm i zabetonowanie otworów w stropach i scianach o pow.do 0.1 m2 przy głebok. do 10 cm</t>
  </si>
  <si>
    <t>Zawory przelotowe i zwrotne o połaczeniach gwintowanych sr.nominalna 25,20,10-15</t>
  </si>
  <si>
    <t>CPV 45213140-6</t>
  </si>
  <si>
    <t>1. PIWNICE - Prace rozbiórkowe i modernizacyjne</t>
  </si>
  <si>
    <t>Wwykonanie posadzek w pomieszcz. socjalno biurowych - wyrównanie posadzek suchą mieszanka betonową ( chudy beton) - gr. 3 cm</t>
  </si>
  <si>
    <t>Wymiana stolarki drzwiowej ( wykucie oscieżnic, montaż oscieżnic, wymiana nadproży oraz skrzydła drzwiowego)</t>
  </si>
  <si>
    <t>Demontaż zlewozmywaków , baterii umywalkowych, misek ustępowwyc, pisuarów itp..</t>
  </si>
  <si>
    <t>Wykucie otworów w scianach z cegieł o gr. 1/2 c ( wymian drzwi w przedsionku) 120x200</t>
  </si>
  <si>
    <t>Rozebranie murów osłonowych z cegły</t>
  </si>
  <si>
    <t xml:space="preserve">Rozebranie posadzek - podłóg drewnianych( deski, legary, warstwy izolacyjnej) </t>
  </si>
  <si>
    <t xml:space="preserve">Wymiana stolarki drzwiowej (wykucie i montaż ościeżnic oraz skrzydeł drzwiowych </t>
  </si>
  <si>
    <t xml:space="preserve">Baterie umywalkowe  stojace o sr. nominalnej 15 mm jednouchwytowe, stojace </t>
  </si>
  <si>
    <t xml:space="preserve">Baterie prysznicowe jednouchwytowe </t>
  </si>
  <si>
    <t>Odpływ liniowy ze stali nierdzewnej/chromowany - dł. 0,90m</t>
  </si>
  <si>
    <t xml:space="preserve">Montaż wpustów podłogowych ze stali nierdzewnej </t>
  </si>
  <si>
    <t>Montaż pisuaru</t>
  </si>
  <si>
    <t xml:space="preserve">Wpinka do  istniejacej instalacji wod-  kan </t>
  </si>
  <si>
    <t xml:space="preserve">Elektryczny podgrzwacz wody 150 l </t>
  </si>
  <si>
    <t>Grzejniki stalowe jednopłytowe typ C11, V11 o wys. 300-900 mm i dł. 400-800 mm monta  grzejników na scianie -CV11/600/500- szt.1;CV11/600/400- szt.1; CV11/600/700- szt.1 z głowicami termostatycznymi</t>
  </si>
  <si>
    <t>Grzejniki stalowe dwupłytowe typ C22, V22 o wys. 300-900 mm i dł. 1000-1400 mm, monta  grzejników na scianie-grzejniki CV22/600/1100 szt.1;CV22/600/1200 szt.1; CV22/600/1400 szt.1; CV22/600/1500szt 2 z głowicami termost.</t>
  </si>
  <si>
    <t>Szafki rozdzielaczowe natynkowe o szer. do 530 mm, wys. i gł. stała 665/130; ilosc sekcji 5-8 (szafka rozdzielacz.P-6, podtynkowa 4 obw., 3 obwody )</t>
  </si>
  <si>
    <t>Rozdzielacze do centralnego ogrzewania o dł. do 355 mm; 4;3 obwodów, sr. nom. krócców przyłaczeniowych 1/2"/15 mm</t>
  </si>
  <si>
    <t>Wentylatory osiowe WC, prysznice zasilane z instalacji oswietleniowej</t>
  </si>
  <si>
    <t xml:space="preserve">Licowanie scian płytkami o wymiarach 30x60 cm na klej metoda zwykła </t>
  </si>
  <si>
    <t xml:space="preserve">Posadzki z wykładzin z tworzyw homogenicznych PCW twardych  z warstwa izolacyjna rulonowe, zgrzewane, cokolikiem 10 cm (pom.2,3,4,5) na wylewce samopoziomujacej </t>
  </si>
  <si>
    <t xml:space="preserve">Dwukrotne malowanie farbami emulsyjnymi starych tynków wewnetrznych scian i sufitów (pomieszczenich pietra) z przygotowaniem podłoża, uzupełnieniem tynków , reperacją tynków, gruntowanie preparatem wzmacniajacym CT 17, dwukrotnym szpachlowaniem </t>
  </si>
  <si>
    <t xml:space="preserve">Okładziny stropów płytami gipsowo - kartonowymi na ruszcie pojed., podwieszanym, metalowym z kształtowników CD i UD </t>
  </si>
  <si>
    <t xml:space="preserve">Scianki działowe z płyt gipsowych Pro-Monta gr.8 cm pojedyncze </t>
  </si>
  <si>
    <t xml:space="preserve">Podprzybitka dachowa - boazeria panelowa na ruszcie drewnianym </t>
  </si>
  <si>
    <t>1d.2</t>
  </si>
  <si>
    <t>Wymiana stolarki okienne 0,8x0,8; krat okiennych Σ poz. (54 d.3; 74d.3)</t>
  </si>
  <si>
    <t>klp</t>
  </si>
  <si>
    <t>Malowanie dwukrotne / białkowanie ścian i sufitów z reperacją tynków, gruntowaniem, gładzią  Σ poz. (istniejąca klatka schodowa)</t>
  </si>
  <si>
    <t>Obsadzenie prefabrykowanych podokienników- 0,9 m</t>
  </si>
  <si>
    <t>1d.1</t>
  </si>
  <si>
    <t>1d.3</t>
  </si>
  <si>
    <t>1d.4</t>
  </si>
  <si>
    <t>Remont schodów oraz posadzki w pomieszcezniu Nr 1 -posadzki jedno- i dwubarwne z płytek lastrykowych na zaprawie cementowej- schody wejściowe do piwnic  - rys. A5</t>
  </si>
  <si>
    <t>RAZEM Σ (poz.1d.1÷1d.4)</t>
  </si>
  <si>
    <t>2d.1</t>
  </si>
  <si>
    <t>2d.2</t>
  </si>
  <si>
    <t>2d.3</t>
  </si>
  <si>
    <t>2d.4</t>
  </si>
  <si>
    <t>2d.5</t>
  </si>
  <si>
    <t>2d.6</t>
  </si>
  <si>
    <t>2d.7</t>
  </si>
  <si>
    <t>2d.8</t>
  </si>
  <si>
    <t>2d.9</t>
  </si>
  <si>
    <t>2d.10</t>
  </si>
  <si>
    <t>2d.11</t>
  </si>
  <si>
    <t>2d.12</t>
  </si>
  <si>
    <t>2d.13</t>
  </si>
  <si>
    <t>2d.14</t>
  </si>
  <si>
    <t>2d.15</t>
  </si>
  <si>
    <t>2d.16</t>
  </si>
  <si>
    <t>2d.17</t>
  </si>
  <si>
    <t>2d.18</t>
  </si>
  <si>
    <t>2d.19</t>
  </si>
  <si>
    <t>2d.20</t>
  </si>
  <si>
    <t>2d.21</t>
  </si>
  <si>
    <t>2. PARTER- prace remontowo - budowlane (część administr. - socjalna)</t>
  </si>
  <si>
    <t xml:space="preserve">Rozebranie posadzek betonowych do gr 5cm  </t>
  </si>
  <si>
    <t>SST-008</t>
  </si>
  <si>
    <t>SST-009</t>
  </si>
  <si>
    <t>SST-010</t>
  </si>
  <si>
    <t>SST-011</t>
  </si>
  <si>
    <t>SST-012</t>
  </si>
  <si>
    <t>Warstaw izolacyjna -  styropianu podposzdzkowy- gr. 5 cm</t>
  </si>
  <si>
    <t xml:space="preserve">Izolacja  przeciwwilgociowa - folia podposadzkowa  - gr 5 cm </t>
  </si>
  <si>
    <t>Podkłady betonowe ,wylewka betonowa zbrojona - gr 5 cm przy uzyciu Miksokreta</t>
  </si>
  <si>
    <t xml:space="preserve">Montaż drzwi wewnętrznych łazienkowych z oscieżnicą stalową </t>
  </si>
  <si>
    <t>Wymiana  drzwi zewnętrznych  z oscieżnicą stalową 1,2x2,0</t>
  </si>
  <si>
    <t>Wymiana drzwi wewnątrz klatkowych 1,2x2,0</t>
  </si>
  <si>
    <t>Wykonanieścianek z luksferów do wys. 2,05</t>
  </si>
  <si>
    <t xml:space="preserve">Malowanie klatki schodowej - nakropka gr. 1.5-3 mm wykonywane mechanicznie </t>
  </si>
  <si>
    <t>2d.22</t>
  </si>
  <si>
    <t xml:space="preserve">Kabina prysznicowa kwadratowa  - (  drzwi) </t>
  </si>
  <si>
    <t>9d.1</t>
  </si>
  <si>
    <t>9d.2</t>
  </si>
  <si>
    <t>9d.3</t>
  </si>
  <si>
    <t>9d.4</t>
  </si>
  <si>
    <t>9d.5</t>
  </si>
  <si>
    <t>Nawierzchnia z kostki brukowej betonowej gr 6cm na podsypce cem-piaskowej gr 22 cm</t>
  </si>
  <si>
    <t>3. STOLARKA OKIENNA I DRZWIOWA</t>
  </si>
  <si>
    <t>3d.1</t>
  </si>
  <si>
    <t>3d.2</t>
  </si>
  <si>
    <t>3d.3</t>
  </si>
  <si>
    <t>3d.4</t>
  </si>
  <si>
    <t>3d.5</t>
  </si>
  <si>
    <t xml:space="preserve">4.WEWNĘTRZNE INSTALACJE SANITARNE </t>
  </si>
  <si>
    <t>4d.1</t>
  </si>
  <si>
    <t>4d.2</t>
  </si>
  <si>
    <t>4d.3</t>
  </si>
  <si>
    <t>4d.4</t>
  </si>
  <si>
    <t>4d.5</t>
  </si>
  <si>
    <t>4d.6</t>
  </si>
  <si>
    <t>4d.7</t>
  </si>
  <si>
    <t>4d.8</t>
  </si>
  <si>
    <t>4d.9</t>
  </si>
  <si>
    <t>4d.10</t>
  </si>
  <si>
    <t>4d.11</t>
  </si>
  <si>
    <t>4d.12</t>
  </si>
  <si>
    <t>4d.13</t>
  </si>
  <si>
    <t>4d.14</t>
  </si>
  <si>
    <t>4d.15</t>
  </si>
  <si>
    <t>4d.16</t>
  </si>
  <si>
    <t>4d.17</t>
  </si>
  <si>
    <t>4d.18</t>
  </si>
  <si>
    <t>4d.19</t>
  </si>
  <si>
    <t>5. ELEWACJA</t>
  </si>
  <si>
    <t>5d.1</t>
  </si>
  <si>
    <t>5d.2</t>
  </si>
  <si>
    <t>1d.5</t>
  </si>
  <si>
    <t xml:space="preserve">Uzupełnienie scian lub zamurowanie otworów w ścianie na zaprawie cem. - wap. bloczkami z betonu komórkowego </t>
  </si>
  <si>
    <t>Ocieplenie ścian z gazobetonu płytami styropianowymi gr. 12 cm przy uzyciu gotowej zaprawy klejowej z przygotowaniem podłoza i ręczne wykonanie wyprawy tynkarskiej z masy GRAMP LAST /  marmolit</t>
  </si>
  <si>
    <t xml:space="preserve">Wykonanie wyprawy tynkarskiej jw. bez ocieplenia </t>
  </si>
  <si>
    <t xml:space="preserve">Remont naświetl betonowych , malowanie, remont/wymiana krat </t>
  </si>
  <si>
    <t>Wykonanie napisu ( Ochotnicza Straż Pożarna  Kunów)</t>
  </si>
  <si>
    <t>5d.3</t>
  </si>
  <si>
    <t>5d.4</t>
  </si>
  <si>
    <t>5d.5</t>
  </si>
  <si>
    <t>5d.6</t>
  </si>
  <si>
    <t>5d.7</t>
  </si>
  <si>
    <t>5d.8</t>
  </si>
  <si>
    <r>
      <t xml:space="preserve">Montaż podokienników- parapety zewnętrzna z blachy ocynkowanej powlakanej w kol. stali - </t>
    </r>
    <r>
      <rPr>
        <sz val="8"/>
        <color indexed="8"/>
        <rFont val="Arial"/>
        <family val="2"/>
      </rPr>
      <t>dł. 1,65 m - szt. 11; dł. 1,45 - szt 3; dł. 0,6 - szt  6</t>
    </r>
  </si>
  <si>
    <t>Ocieplenie ścian z gazobetonu płytami styropianowymi gr. 12 cm przy uzyciu gotowej zaprawy klejowej z przygotowaniem podłoza i ręczne wykonanie wyprawy elewacyjnej ( sciany i ościeża wraz z listwami startowymi i naroznikami)( wyprawy gotowe akrylowe-drobnoziarnista)</t>
  </si>
  <si>
    <t>Balustrady schodowe  ze stali nierdzewnej z pochwytem - h- 1,15</t>
  </si>
  <si>
    <t>RAZEM Σ (poz.2d.1÷2d.22)</t>
  </si>
  <si>
    <t>RAZEM Σ (poz.3d.1÷3d.3)</t>
  </si>
  <si>
    <t>RAZEM:Σ (poz.4d.1÷4d.16)</t>
  </si>
  <si>
    <t>RAZEM:Σ (poz.5d.1÷5d.8)</t>
  </si>
  <si>
    <r>
      <t xml:space="preserve">RAZEM: </t>
    </r>
    <r>
      <rPr>
        <b/>
        <sz val="9"/>
        <color indexed="8"/>
        <rFont val="Czcionka tekstu podstawowego"/>
        <family val="0"/>
      </rPr>
      <t>Σ</t>
    </r>
    <r>
      <rPr>
        <b/>
        <sz val="9"/>
        <color indexed="8"/>
        <rFont val="Arial"/>
        <family val="2"/>
      </rPr>
      <t xml:space="preserve"> (poz.1÷13)</t>
    </r>
  </si>
  <si>
    <t>9d.6</t>
  </si>
  <si>
    <t>9d.7</t>
  </si>
  <si>
    <t>9d.8</t>
  </si>
  <si>
    <t>9d.9</t>
  </si>
  <si>
    <t>9d.10</t>
  </si>
  <si>
    <t>9d.11</t>
  </si>
  <si>
    <t>9d.12</t>
  </si>
  <si>
    <t>9d.13</t>
  </si>
  <si>
    <t>9d.14</t>
  </si>
  <si>
    <t>9d.15</t>
  </si>
  <si>
    <t>9d.16</t>
  </si>
  <si>
    <t>9d.17</t>
  </si>
  <si>
    <t>9d.18</t>
  </si>
  <si>
    <t>RAZEM Σ (poz.9d.1÷9d.18)</t>
  </si>
  <si>
    <t>Ogółem  netto  Σpoz.(1 ÷9)</t>
  </si>
  <si>
    <r>
      <t>Podokienniki,półki,lady i nakrywy - elem.gr.3 cm i szer.do 20 -30cm wykucie i obszdzenie -</t>
    </r>
    <r>
      <rPr>
        <sz val="9"/>
        <color indexed="8"/>
        <rFont val="Czcionka tekstu podstawowego"/>
        <family val="0"/>
      </rPr>
      <t>Σ</t>
    </r>
    <r>
      <rPr>
        <sz val="9"/>
        <color indexed="8"/>
        <rFont val="Arial"/>
        <family val="2"/>
      </rPr>
      <t xml:space="preserve"> poz. 133d.7; 159d.8</t>
    </r>
  </si>
  <si>
    <t>Wymiana stolarki drzwiowej - drzwi zewnetrzne pełne  filonkowe wejsciowe  1,2*2</t>
  </si>
  <si>
    <t>3d.1.1</t>
  </si>
  <si>
    <t>Wymiana stolarki drzwiowej (wykucie i montaż ościeżnic stalowych oraz skrzydeł drzwiowych łazienkowych</t>
  </si>
  <si>
    <t>Demontaż grzejników żeliwnych i istniejacej instalacji c.o</t>
  </si>
  <si>
    <t>6. ROBOTY MONTAŻOWE - instalacja c.o.</t>
  </si>
  <si>
    <t>9d.19</t>
  </si>
  <si>
    <t>9d.20</t>
  </si>
  <si>
    <t>7. WEWNĘTRZNA INSTALACJA ELEKTRYCZNA</t>
  </si>
  <si>
    <t>3d.6</t>
  </si>
  <si>
    <t>Remont i malowanie krat</t>
  </si>
  <si>
    <t>Zał. Nr 9 do SIWZ</t>
  </si>
  <si>
    <t xml:space="preserve">Przebudowa i adaptacja remizy OSP w Kunowie pod potrzeby świetlicy środowiskowej – Etap II </t>
  </si>
  <si>
    <t>2d.17a</t>
  </si>
  <si>
    <t>SST-002</t>
  </si>
  <si>
    <t>Posadzki jedno- i dwubarwne z płytek ceramicznych podłogowych  naklejanych 60x60mm</t>
  </si>
  <si>
    <t>Posadzki jedno- i dwubarwne z płytek ceramicznych podłogowych naklejanych, schody</t>
  </si>
  <si>
    <t>9d.12a</t>
  </si>
  <si>
    <t>Oprawy oswietleniowe rastrowe</t>
  </si>
  <si>
    <t>3d.5a</t>
  </si>
  <si>
    <t>Malowanie balustradek schodowych</t>
  </si>
  <si>
    <t>2d.23</t>
  </si>
  <si>
    <t>Wykonanie tynków kat. III.</t>
  </si>
  <si>
    <t>KOSZTORYS OFERTOWY</t>
  </si>
  <si>
    <t xml:space="preserve">OBIEKT:  BUDYNEK REMIZY OSP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</si>
</sst>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zcionka tekstu podstawowego"/>
      <family val="0"/>
    </font>
    <font>
      <b/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zcionka tekstu podstawowego"/>
      <family val="2"/>
    </font>
    <font>
      <sz val="10"/>
      <color indexed="29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zcionka tekstu podstawowego"/>
      <family val="2"/>
    </font>
    <font>
      <sz val="8"/>
      <color theme="1"/>
      <name val="Arial"/>
      <family val="2"/>
    </font>
    <font>
      <sz val="10"/>
      <color theme="5" tint="0.5999900102615356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zcionka tekstu podstawowego"/>
      <family val="2"/>
    </font>
    <font>
      <b/>
      <sz val="16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8" fillId="0" borderId="10" xfId="0" applyFont="1" applyBorder="1" applyAlignment="1">
      <alignment vertical="center"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4" fontId="51" fillId="0" borderId="0" xfId="0" applyNumberFormat="1" applyFont="1" applyFill="1" applyBorder="1" applyAlignment="1">
      <alignment wrapText="1"/>
    </xf>
    <xf numFmtId="4" fontId="52" fillId="0" borderId="0" xfId="0" applyNumberFormat="1" applyFont="1" applyBorder="1" applyAlignment="1">
      <alignment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vertical="center" wrapText="1"/>
    </xf>
    <xf numFmtId="4" fontId="48" fillId="0" borderId="10" xfId="0" applyNumberFormat="1" applyFont="1" applyBorder="1" applyAlignment="1">
      <alignment vertical="center" wrapText="1"/>
    </xf>
    <xf numFmtId="2" fontId="48" fillId="9" borderId="10" xfId="0" applyNumberFormat="1" applyFont="1" applyFill="1" applyBorder="1" applyAlignment="1">
      <alignment vertical="center"/>
    </xf>
    <xf numFmtId="49" fontId="53" fillId="0" borderId="10" xfId="0" applyNumberFormat="1" applyFont="1" applyBorder="1" applyAlignment="1">
      <alignment vertical="center"/>
    </xf>
    <xf numFmtId="0" fontId="50" fillId="0" borderId="0" xfId="0" applyFont="1" applyAlignment="1">
      <alignment vertical="center" wrapText="1"/>
    </xf>
    <xf numFmtId="0" fontId="49" fillId="13" borderId="12" xfId="0" applyFont="1" applyFill="1" applyBorder="1" applyAlignment="1">
      <alignment vertical="center"/>
    </xf>
    <xf numFmtId="4" fontId="48" fillId="0" borderId="10" xfId="0" applyNumberFormat="1" applyFont="1" applyBorder="1" applyAlignment="1">
      <alignment vertical="center"/>
    </xf>
    <xf numFmtId="0" fontId="54" fillId="13" borderId="10" xfId="0" applyFont="1" applyFill="1" applyBorder="1" applyAlignment="1">
      <alignment horizontal="center" vertical="center"/>
    </xf>
    <xf numFmtId="2" fontId="54" fillId="13" borderId="10" xfId="0" applyNumberFormat="1" applyFont="1" applyFill="1" applyBorder="1" applyAlignment="1">
      <alignment vertical="center"/>
    </xf>
    <xf numFmtId="4" fontId="54" fillId="13" borderId="10" xfId="0" applyNumberFormat="1" applyFont="1" applyFill="1" applyBorder="1" applyAlignment="1">
      <alignment vertical="center"/>
    </xf>
    <xf numFmtId="0" fontId="50" fillId="13" borderId="10" xfId="0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right" vertical="center" wrapText="1"/>
    </xf>
    <xf numFmtId="4" fontId="48" fillId="13" borderId="10" xfId="0" applyNumberFormat="1" applyFont="1" applyFill="1" applyBorder="1" applyAlignment="1">
      <alignment horizontal="right" vertical="center" wrapText="1"/>
    </xf>
    <xf numFmtId="4" fontId="48" fillId="13" borderId="10" xfId="0" applyNumberFormat="1" applyFont="1" applyFill="1" applyBorder="1" applyAlignment="1">
      <alignment vertical="center"/>
    </xf>
    <xf numFmtId="0" fontId="52" fillId="0" borderId="0" xfId="0" applyFont="1" applyAlignment="1">
      <alignment/>
    </xf>
    <xf numFmtId="4" fontId="6" fillId="13" borderId="10" xfId="0" applyNumberFormat="1" applyFont="1" applyFill="1" applyBorder="1" applyAlignment="1">
      <alignment vertical="center"/>
    </xf>
    <xf numFmtId="0" fontId="53" fillId="0" borderId="10" xfId="0" applyFont="1" applyBorder="1" applyAlignment="1">
      <alignment vertical="center" wrapText="1"/>
    </xf>
    <xf numFmtId="0" fontId="55" fillId="11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vertical="top" wrapText="1"/>
    </xf>
    <xf numFmtId="0" fontId="56" fillId="11" borderId="10" xfId="0" applyFont="1" applyFill="1" applyBorder="1" applyAlignment="1">
      <alignment vertical="center" wrapText="1"/>
    </xf>
    <xf numFmtId="0" fontId="55" fillId="13" borderId="10" xfId="0" applyFont="1" applyFill="1" applyBorder="1" applyAlignment="1">
      <alignment vertical="center" wrapText="1"/>
    </xf>
    <xf numFmtId="0" fontId="50" fillId="11" borderId="10" xfId="0" applyFont="1" applyFill="1" applyBorder="1" applyAlignment="1">
      <alignment horizontal="center" vertical="center" wrapText="1"/>
    </xf>
    <xf numFmtId="164" fontId="48" fillId="11" borderId="10" xfId="0" applyNumberFormat="1" applyFont="1" applyFill="1" applyBorder="1" applyAlignment="1">
      <alignment horizontal="right" vertical="center" wrapText="1"/>
    </xf>
    <xf numFmtId="2" fontId="48" fillId="11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" fontId="49" fillId="13" borderId="10" xfId="0" applyNumberFormat="1" applyFont="1" applyFill="1" applyBorder="1" applyAlignment="1">
      <alignment vertical="center"/>
    </xf>
    <xf numFmtId="4" fontId="48" fillId="0" borderId="10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49" fillId="11" borderId="13" xfId="0" applyFont="1" applyFill="1" applyBorder="1" applyAlignment="1">
      <alignment horizontal="center" wrapText="1"/>
    </xf>
    <xf numFmtId="0" fontId="49" fillId="11" borderId="14" xfId="0" applyFont="1" applyFill="1" applyBorder="1" applyAlignment="1">
      <alignment horizontal="center" wrapText="1"/>
    </xf>
    <xf numFmtId="0" fontId="49" fillId="11" borderId="15" xfId="0" applyFont="1" applyFill="1" applyBorder="1" applyAlignment="1">
      <alignment horizontal="center" wrapText="1"/>
    </xf>
    <xf numFmtId="0" fontId="58" fillId="11" borderId="0" xfId="0" applyFont="1" applyFill="1" applyAlignment="1">
      <alignment horizontal="center" vertical="center"/>
    </xf>
    <xf numFmtId="0" fontId="49" fillId="13" borderId="12" xfId="0" applyFont="1" applyFill="1" applyBorder="1" applyAlignment="1">
      <alignment horizontal="left" vertical="center"/>
    </xf>
    <xf numFmtId="0" fontId="50" fillId="13" borderId="10" xfId="0" applyFont="1" applyFill="1" applyBorder="1" applyAlignment="1">
      <alignment horizontal="left" vertical="center" wrapText="1"/>
    </xf>
    <xf numFmtId="4" fontId="48" fillId="13" borderId="10" xfId="0" applyNumberFormat="1" applyFont="1" applyFill="1" applyBorder="1" applyAlignment="1">
      <alignment horizontal="left" vertical="center" wrapText="1"/>
    </xf>
    <xf numFmtId="4" fontId="48" fillId="13" borderId="10" xfId="0" applyNumberFormat="1" applyFont="1" applyFill="1" applyBorder="1" applyAlignment="1">
      <alignment horizontal="left" vertical="center"/>
    </xf>
    <xf numFmtId="4" fontId="49" fillId="0" borderId="16" xfId="0" applyNumberFormat="1" applyFont="1" applyFill="1" applyBorder="1" applyAlignment="1">
      <alignment horizontal="left" wrapText="1"/>
    </xf>
    <xf numFmtId="4" fontId="49" fillId="0" borderId="17" xfId="0" applyNumberFormat="1" applyFont="1" applyFill="1" applyBorder="1" applyAlignment="1">
      <alignment horizontal="left" wrapText="1"/>
    </xf>
    <xf numFmtId="4" fontId="49" fillId="0" borderId="18" xfId="0" applyNumberFormat="1" applyFont="1" applyFill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2"/>
  <sheetViews>
    <sheetView tabSelected="1" zoomScalePageLayoutView="0" workbookViewId="0" topLeftCell="A121">
      <selection activeCell="C126" sqref="C126:F127"/>
    </sheetView>
  </sheetViews>
  <sheetFormatPr defaultColWidth="8.796875" defaultRowHeight="14.25"/>
  <cols>
    <col min="1" max="1" width="5.19921875" style="0" customWidth="1"/>
    <col min="2" max="2" width="8.19921875" style="0" customWidth="1"/>
    <col min="3" max="3" width="49" style="0" customWidth="1"/>
    <col min="4" max="4" width="6.09765625" style="0" customWidth="1"/>
    <col min="5" max="5" width="8.69921875" style="0" customWidth="1"/>
    <col min="6" max="6" width="11.59765625" style="0" customWidth="1"/>
    <col min="7" max="7" width="11.3984375" style="0" customWidth="1"/>
  </cols>
  <sheetData>
    <row r="2" ht="14.25">
      <c r="G2" t="s">
        <v>215</v>
      </c>
    </row>
    <row r="4" spans="3:6" ht="34.5" customHeight="1">
      <c r="C4" s="45" t="s">
        <v>216</v>
      </c>
      <c r="D4" s="45"/>
      <c r="E4" s="45"/>
      <c r="F4" s="45"/>
    </row>
    <row r="5" spans="3:6" ht="14.25">
      <c r="C5" s="46"/>
      <c r="D5" s="46"/>
      <c r="E5" s="46"/>
      <c r="F5" s="46"/>
    </row>
    <row r="6" spans="3:6" ht="14.25">
      <c r="C6" s="31"/>
      <c r="D6" s="31"/>
      <c r="E6" s="31"/>
      <c r="F6" s="31"/>
    </row>
    <row r="7" spans="3:6" ht="14.25">
      <c r="C7" s="47" t="s">
        <v>228</v>
      </c>
      <c r="D7" s="47"/>
      <c r="E7" s="47"/>
      <c r="F7" s="47"/>
    </row>
    <row r="8" ht="15">
      <c r="C8" s="7"/>
    </row>
    <row r="9" spans="3:5" ht="20.25">
      <c r="C9" s="51" t="s">
        <v>227</v>
      </c>
      <c r="D9" s="51"/>
      <c r="E9" s="51"/>
    </row>
    <row r="11" spans="1:7" ht="36">
      <c r="A11" s="8" t="s">
        <v>0</v>
      </c>
      <c r="B11" s="9" t="s">
        <v>11</v>
      </c>
      <c r="C11" s="8" t="s">
        <v>1</v>
      </c>
      <c r="D11" s="9" t="s">
        <v>10</v>
      </c>
      <c r="E11" s="8" t="s">
        <v>2</v>
      </c>
      <c r="F11" s="9" t="s">
        <v>12</v>
      </c>
      <c r="G11" s="9" t="s">
        <v>13</v>
      </c>
    </row>
    <row r="12" spans="1:7" ht="14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</row>
    <row r="13" spans="1:7" ht="14.25">
      <c r="A13" s="48" t="s">
        <v>59</v>
      </c>
      <c r="B13" s="49"/>
      <c r="C13" s="49"/>
      <c r="D13" s="49"/>
      <c r="E13" s="49"/>
      <c r="F13" s="49"/>
      <c r="G13" s="50"/>
    </row>
    <row r="14" spans="1:7" ht="18.75" customHeight="1">
      <c r="A14" s="1"/>
      <c r="B14" s="20"/>
      <c r="C14" s="34" t="s">
        <v>60</v>
      </c>
      <c r="D14" s="6"/>
      <c r="E14" s="10"/>
      <c r="F14" s="10"/>
      <c r="G14" s="10"/>
    </row>
    <row r="15" spans="1:7" ht="17.25" customHeight="1">
      <c r="A15" s="6" t="s">
        <v>91</v>
      </c>
      <c r="B15" s="20" t="s">
        <v>14</v>
      </c>
      <c r="C15" s="15" t="s">
        <v>87</v>
      </c>
      <c r="D15" s="6" t="s">
        <v>88</v>
      </c>
      <c r="E15" s="10">
        <v>1</v>
      </c>
      <c r="F15" s="10"/>
      <c r="G15" s="10">
        <f>E15*F15</f>
        <v>0</v>
      </c>
    </row>
    <row r="16" spans="1:7" ht="27" customHeight="1">
      <c r="A16" s="43" t="s">
        <v>86</v>
      </c>
      <c r="B16" s="20" t="s">
        <v>14</v>
      </c>
      <c r="C16" s="15" t="s">
        <v>89</v>
      </c>
      <c r="D16" s="6" t="s">
        <v>8</v>
      </c>
      <c r="E16" s="10">
        <v>36.38</v>
      </c>
      <c r="F16" s="10"/>
      <c r="G16" s="10">
        <f>E16*F16</f>
        <v>0</v>
      </c>
    </row>
    <row r="17" spans="1:7" ht="27" customHeight="1">
      <c r="A17" s="6" t="s">
        <v>92</v>
      </c>
      <c r="B17" s="20" t="s">
        <v>14</v>
      </c>
      <c r="C17" s="16" t="s">
        <v>94</v>
      </c>
      <c r="D17" s="6" t="s">
        <v>7</v>
      </c>
      <c r="E17" s="10">
        <v>1</v>
      </c>
      <c r="F17" s="23"/>
      <c r="G17" s="23">
        <f>E17*F17</f>
        <v>0</v>
      </c>
    </row>
    <row r="18" spans="1:7" ht="28.5" customHeight="1">
      <c r="A18" s="6" t="s">
        <v>93</v>
      </c>
      <c r="B18" s="20" t="s">
        <v>14</v>
      </c>
      <c r="C18" s="16" t="s">
        <v>170</v>
      </c>
      <c r="D18" s="6" t="s">
        <v>5</v>
      </c>
      <c r="E18" s="10">
        <v>0.7</v>
      </c>
      <c r="F18" s="23"/>
      <c r="G18" s="23">
        <f>E18*F18</f>
        <v>0</v>
      </c>
    </row>
    <row r="19" spans="1:7" ht="18" customHeight="1">
      <c r="A19" s="6" t="s">
        <v>169</v>
      </c>
      <c r="B19" s="20" t="s">
        <v>14</v>
      </c>
      <c r="C19" s="16" t="s">
        <v>90</v>
      </c>
      <c r="D19" s="6" t="s">
        <v>6</v>
      </c>
      <c r="E19" s="10">
        <v>1</v>
      </c>
      <c r="F19" s="23"/>
      <c r="G19" s="23">
        <f>E19*F19</f>
        <v>0</v>
      </c>
    </row>
    <row r="20" spans="1:7" ht="18.75" customHeight="1">
      <c r="A20" s="1"/>
      <c r="B20" s="20"/>
      <c r="C20" s="22" t="s">
        <v>95</v>
      </c>
      <c r="D20" s="24"/>
      <c r="E20" s="25"/>
      <c r="F20" s="26"/>
      <c r="G20" s="32">
        <f>SUM(G15:G19)</f>
        <v>0</v>
      </c>
    </row>
    <row r="21" spans="1:7" ht="27" customHeight="1">
      <c r="A21" s="1"/>
      <c r="B21" s="20"/>
      <c r="C21" s="34" t="s">
        <v>117</v>
      </c>
      <c r="D21" s="9"/>
      <c r="E21" s="17"/>
      <c r="F21" s="10"/>
      <c r="G21" s="10"/>
    </row>
    <row r="22" spans="1:7" ht="23.25" customHeight="1">
      <c r="A22" s="1" t="s">
        <v>96</v>
      </c>
      <c r="B22" s="20" t="s">
        <v>14</v>
      </c>
      <c r="C22" s="15" t="s">
        <v>118</v>
      </c>
      <c r="D22" s="9" t="s">
        <v>8</v>
      </c>
      <c r="E22" s="18">
        <v>7.15</v>
      </c>
      <c r="F22" s="23"/>
      <c r="G22" s="23">
        <f aca="true" t="shared" si="0" ref="G22:G56">PRODUCT(E22*F22)</f>
        <v>0</v>
      </c>
    </row>
    <row r="23" spans="1:7" ht="26.25" customHeight="1">
      <c r="A23" s="1" t="s">
        <v>97</v>
      </c>
      <c r="B23" s="20" t="s">
        <v>14</v>
      </c>
      <c r="C23" s="15" t="s">
        <v>66</v>
      </c>
      <c r="D23" s="9" t="s">
        <v>8</v>
      </c>
      <c r="E23" s="18">
        <v>78</v>
      </c>
      <c r="F23" s="23"/>
      <c r="G23" s="23">
        <f t="shared" si="0"/>
        <v>0</v>
      </c>
    </row>
    <row r="24" spans="1:7" ht="26.25" customHeight="1">
      <c r="A24" s="1" t="s">
        <v>98</v>
      </c>
      <c r="B24" s="20" t="s">
        <v>14</v>
      </c>
      <c r="C24" s="16" t="s">
        <v>61</v>
      </c>
      <c r="D24" s="9" t="s">
        <v>8</v>
      </c>
      <c r="E24" s="18">
        <v>84.83</v>
      </c>
      <c r="F24" s="23"/>
      <c r="G24" s="23">
        <f t="shared" si="0"/>
        <v>0</v>
      </c>
    </row>
    <row r="25" spans="1:7" ht="18.75" customHeight="1">
      <c r="A25" s="1" t="s">
        <v>99</v>
      </c>
      <c r="B25" s="20" t="s">
        <v>14</v>
      </c>
      <c r="C25" s="16" t="s">
        <v>124</v>
      </c>
      <c r="D25" s="9" t="s">
        <v>8</v>
      </c>
      <c r="E25" s="18">
        <v>84.83</v>
      </c>
      <c r="F25" s="23"/>
      <c r="G25" s="23">
        <f t="shared" si="0"/>
        <v>0</v>
      </c>
    </row>
    <row r="26" spans="1:7" ht="17.25" customHeight="1">
      <c r="A26" s="1" t="s">
        <v>100</v>
      </c>
      <c r="B26" s="20" t="s">
        <v>14</v>
      </c>
      <c r="C26" s="16" t="s">
        <v>125</v>
      </c>
      <c r="D26" s="9" t="s">
        <v>8</v>
      </c>
      <c r="E26" s="18">
        <v>84.83</v>
      </c>
      <c r="F26" s="23"/>
      <c r="G26" s="23">
        <f t="shared" si="0"/>
        <v>0</v>
      </c>
    </row>
    <row r="27" spans="1:7" ht="24" customHeight="1">
      <c r="A27" s="1" t="s">
        <v>101</v>
      </c>
      <c r="B27" s="20" t="s">
        <v>14</v>
      </c>
      <c r="C27" s="16" t="s">
        <v>126</v>
      </c>
      <c r="D27" s="9" t="s">
        <v>8</v>
      </c>
      <c r="E27" s="18">
        <v>84.83</v>
      </c>
      <c r="F27" s="23"/>
      <c r="G27" s="23">
        <f t="shared" si="0"/>
        <v>0</v>
      </c>
    </row>
    <row r="28" spans="1:7" ht="26.25" customHeight="1">
      <c r="A28" s="1" t="s">
        <v>102</v>
      </c>
      <c r="B28" s="20" t="s">
        <v>14</v>
      </c>
      <c r="C28" s="16" t="s">
        <v>62</v>
      </c>
      <c r="D28" s="9" t="s">
        <v>4</v>
      </c>
      <c r="E28" s="18">
        <v>5</v>
      </c>
      <c r="F28" s="23"/>
      <c r="G28" s="23">
        <f t="shared" si="0"/>
        <v>0</v>
      </c>
    </row>
    <row r="29" spans="1:7" ht="26.25" customHeight="1">
      <c r="A29" s="1" t="s">
        <v>103</v>
      </c>
      <c r="B29" s="20" t="s">
        <v>14</v>
      </c>
      <c r="C29" s="16" t="s">
        <v>127</v>
      </c>
      <c r="D29" s="9" t="s">
        <v>4</v>
      </c>
      <c r="E29" s="18">
        <v>3</v>
      </c>
      <c r="F29" s="23"/>
      <c r="G29" s="23">
        <f t="shared" si="0"/>
        <v>0</v>
      </c>
    </row>
    <row r="30" spans="1:7" ht="21.75" customHeight="1">
      <c r="A30" s="1" t="s">
        <v>104</v>
      </c>
      <c r="B30" s="20" t="s">
        <v>14</v>
      </c>
      <c r="C30" s="16" t="s">
        <v>128</v>
      </c>
      <c r="D30" s="9" t="s">
        <v>4</v>
      </c>
      <c r="E30" s="18">
        <v>1</v>
      </c>
      <c r="F30" s="23"/>
      <c r="G30" s="23">
        <f t="shared" si="0"/>
        <v>0</v>
      </c>
    </row>
    <row r="31" spans="1:7" ht="26.25" customHeight="1">
      <c r="A31" s="1" t="s">
        <v>105</v>
      </c>
      <c r="B31" s="20" t="s">
        <v>14</v>
      </c>
      <c r="C31" s="16" t="s">
        <v>129</v>
      </c>
      <c r="D31" s="9" t="s">
        <v>4</v>
      </c>
      <c r="E31" s="18">
        <v>1</v>
      </c>
      <c r="F31" s="23"/>
      <c r="G31" s="23">
        <f t="shared" si="0"/>
        <v>0</v>
      </c>
    </row>
    <row r="32" spans="1:7" ht="26.25" customHeight="1">
      <c r="A32" s="1" t="s">
        <v>105</v>
      </c>
      <c r="B32" s="20" t="s">
        <v>119</v>
      </c>
      <c r="C32" s="16" t="s">
        <v>63</v>
      </c>
      <c r="D32" s="9" t="s">
        <v>7</v>
      </c>
      <c r="E32" s="18">
        <v>1</v>
      </c>
      <c r="F32" s="23"/>
      <c r="G32" s="23">
        <f t="shared" si="0"/>
        <v>0</v>
      </c>
    </row>
    <row r="33" spans="1:7" ht="16.5" customHeight="1">
      <c r="A33" s="1" t="s">
        <v>106</v>
      </c>
      <c r="B33" s="20" t="s">
        <v>120</v>
      </c>
      <c r="C33" s="16" t="s">
        <v>208</v>
      </c>
      <c r="D33" s="9" t="s">
        <v>7</v>
      </c>
      <c r="E33" s="18">
        <v>1</v>
      </c>
      <c r="F33" s="23"/>
      <c r="G33" s="23">
        <f t="shared" si="0"/>
        <v>0</v>
      </c>
    </row>
    <row r="34" spans="1:7" ht="26.25" customHeight="1">
      <c r="A34" s="1" t="s">
        <v>107</v>
      </c>
      <c r="B34" s="20" t="s">
        <v>121</v>
      </c>
      <c r="C34" s="16" t="s">
        <v>64</v>
      </c>
      <c r="D34" s="9" t="s">
        <v>8</v>
      </c>
      <c r="E34" s="18">
        <v>0.3</v>
      </c>
      <c r="F34" s="23"/>
      <c r="G34" s="23">
        <f t="shared" si="0"/>
        <v>0</v>
      </c>
    </row>
    <row r="35" spans="1:7" ht="17.25" customHeight="1">
      <c r="A35" s="1" t="s">
        <v>108</v>
      </c>
      <c r="B35" s="20" t="s">
        <v>122</v>
      </c>
      <c r="C35" s="16" t="s">
        <v>65</v>
      </c>
      <c r="D35" s="9" t="s">
        <v>5</v>
      </c>
      <c r="E35" s="18">
        <v>0.405</v>
      </c>
      <c r="F35" s="23"/>
      <c r="G35" s="23">
        <f t="shared" si="0"/>
        <v>0</v>
      </c>
    </row>
    <row r="36" spans="1:7" ht="15.75" customHeight="1">
      <c r="A36" s="1" t="s">
        <v>109</v>
      </c>
      <c r="B36" s="20" t="s">
        <v>123</v>
      </c>
      <c r="C36" s="16" t="s">
        <v>130</v>
      </c>
      <c r="D36" s="9" t="s">
        <v>8</v>
      </c>
      <c r="E36" s="18">
        <v>4.1</v>
      </c>
      <c r="F36" s="23"/>
      <c r="G36" s="23">
        <f t="shared" si="0"/>
        <v>0</v>
      </c>
    </row>
    <row r="37" spans="1:7" ht="18.75" customHeight="1">
      <c r="A37" s="1" t="s">
        <v>110</v>
      </c>
      <c r="B37" s="20" t="s">
        <v>14</v>
      </c>
      <c r="C37" s="15" t="s">
        <v>84</v>
      </c>
      <c r="D37" s="9" t="s">
        <v>8</v>
      </c>
      <c r="E37" s="18">
        <v>14.09</v>
      </c>
      <c r="F37" s="23"/>
      <c r="G37" s="23">
        <f t="shared" si="0"/>
        <v>0</v>
      </c>
    </row>
    <row r="38" spans="1:7" ht="18.75" customHeight="1">
      <c r="A38" s="1" t="s">
        <v>111</v>
      </c>
      <c r="B38" s="20" t="s">
        <v>14</v>
      </c>
      <c r="C38" s="15" t="s">
        <v>80</v>
      </c>
      <c r="D38" s="9" t="s">
        <v>8</v>
      </c>
      <c r="E38" s="28">
        <v>65.66</v>
      </c>
      <c r="F38" s="23"/>
      <c r="G38" s="23">
        <f t="shared" si="0"/>
        <v>0</v>
      </c>
    </row>
    <row r="39" spans="1:7" ht="28.5" customHeight="1">
      <c r="A39" s="1" t="s">
        <v>112</v>
      </c>
      <c r="B39" s="20" t="s">
        <v>14</v>
      </c>
      <c r="C39" s="15" t="s">
        <v>219</v>
      </c>
      <c r="D39" s="9" t="s">
        <v>8</v>
      </c>
      <c r="E39" s="28">
        <v>33.5</v>
      </c>
      <c r="F39" s="23"/>
      <c r="G39" s="23">
        <f t="shared" si="0"/>
        <v>0</v>
      </c>
    </row>
    <row r="40" spans="1:7" ht="28.5" customHeight="1">
      <c r="A40" s="1" t="s">
        <v>217</v>
      </c>
      <c r="B40" s="20" t="s">
        <v>218</v>
      </c>
      <c r="C40" s="15" t="s">
        <v>220</v>
      </c>
      <c r="D40" s="9" t="s">
        <v>5</v>
      </c>
      <c r="E40" s="28">
        <v>15</v>
      </c>
      <c r="F40" s="23"/>
      <c r="G40" s="23">
        <f>PRODUCT(E40*F40)</f>
        <v>0</v>
      </c>
    </row>
    <row r="41" spans="1:7" ht="36.75" customHeight="1">
      <c r="A41" s="1" t="s">
        <v>113</v>
      </c>
      <c r="B41" s="20" t="s">
        <v>14</v>
      </c>
      <c r="C41" s="35" t="s">
        <v>81</v>
      </c>
      <c r="D41" s="9" t="s">
        <v>8</v>
      </c>
      <c r="E41" s="28">
        <v>47</v>
      </c>
      <c r="F41" s="23"/>
      <c r="G41" s="23">
        <f t="shared" si="0"/>
        <v>0</v>
      </c>
    </row>
    <row r="42" spans="1:7" ht="28.5" customHeight="1">
      <c r="A42" s="1" t="s">
        <v>114</v>
      </c>
      <c r="B42" s="20" t="s">
        <v>14</v>
      </c>
      <c r="C42" s="15" t="s">
        <v>83</v>
      </c>
      <c r="D42" s="9" t="s">
        <v>8</v>
      </c>
      <c r="E42" s="28">
        <v>3.5</v>
      </c>
      <c r="F42" s="23"/>
      <c r="G42" s="23">
        <f t="shared" si="0"/>
        <v>0</v>
      </c>
    </row>
    <row r="43" spans="1:7" ht="45" customHeight="1">
      <c r="A43" s="1" t="s">
        <v>115</v>
      </c>
      <c r="B43" s="20" t="s">
        <v>14</v>
      </c>
      <c r="C43" s="33" t="s">
        <v>82</v>
      </c>
      <c r="D43" s="9" t="s">
        <v>8</v>
      </c>
      <c r="E43" s="28">
        <v>243</v>
      </c>
      <c r="F43" s="23"/>
      <c r="G43" s="23">
        <f t="shared" si="0"/>
        <v>0</v>
      </c>
    </row>
    <row r="44" spans="1:7" ht="27.75" customHeight="1">
      <c r="A44" s="1" t="s">
        <v>116</v>
      </c>
      <c r="B44" s="20" t="s">
        <v>14</v>
      </c>
      <c r="C44" s="14" t="s">
        <v>131</v>
      </c>
      <c r="D44" s="9" t="s">
        <v>8</v>
      </c>
      <c r="E44" s="28">
        <v>87</v>
      </c>
      <c r="F44" s="23"/>
      <c r="G44" s="23">
        <f t="shared" si="0"/>
        <v>0</v>
      </c>
    </row>
    <row r="45" spans="1:7" ht="21.75" customHeight="1">
      <c r="A45" s="1" t="s">
        <v>132</v>
      </c>
      <c r="B45" s="20" t="s">
        <v>14</v>
      </c>
      <c r="C45" s="44" t="s">
        <v>183</v>
      </c>
      <c r="D45" s="9" t="s">
        <v>9</v>
      </c>
      <c r="E45" s="28">
        <v>8.05</v>
      </c>
      <c r="F45" s="23"/>
      <c r="G45" s="23">
        <f t="shared" si="0"/>
        <v>0</v>
      </c>
    </row>
    <row r="46" spans="1:7" ht="21.75" customHeight="1">
      <c r="A46" s="1" t="s">
        <v>225</v>
      </c>
      <c r="B46" s="20" t="s">
        <v>14</v>
      </c>
      <c r="C46" s="44" t="s">
        <v>226</v>
      </c>
      <c r="D46" s="9" t="s">
        <v>8</v>
      </c>
      <c r="E46" s="28">
        <v>12.8</v>
      </c>
      <c r="F46" s="23"/>
      <c r="G46" s="23">
        <f t="shared" si="0"/>
        <v>0</v>
      </c>
    </row>
    <row r="47" spans="1:7" ht="19.5" customHeight="1">
      <c r="A47" s="1"/>
      <c r="B47" s="20"/>
      <c r="C47" s="22" t="s">
        <v>184</v>
      </c>
      <c r="D47" s="27"/>
      <c r="E47" s="29"/>
      <c r="F47" s="30"/>
      <c r="G47" s="30">
        <f>SUM(G22:G46)</f>
        <v>0</v>
      </c>
    </row>
    <row r="48" spans="1:7" ht="24" customHeight="1">
      <c r="A48" s="1"/>
      <c r="B48" s="20"/>
      <c r="C48" s="34" t="s">
        <v>140</v>
      </c>
      <c r="D48" s="9"/>
      <c r="E48" s="28"/>
      <c r="F48" s="23"/>
      <c r="G48" s="23"/>
    </row>
    <row r="49" spans="1:7" ht="29.25" customHeight="1">
      <c r="A49" s="1" t="s">
        <v>141</v>
      </c>
      <c r="B49" s="20" t="s">
        <v>14</v>
      </c>
      <c r="C49" s="15" t="s">
        <v>67</v>
      </c>
      <c r="D49" s="9" t="s">
        <v>6</v>
      </c>
      <c r="E49" s="28">
        <v>6</v>
      </c>
      <c r="F49" s="23"/>
      <c r="G49" s="23">
        <f t="shared" si="0"/>
        <v>0</v>
      </c>
    </row>
    <row r="50" spans="1:7" ht="29.25" customHeight="1">
      <c r="A50" s="1" t="s">
        <v>206</v>
      </c>
      <c r="B50" s="20" t="s">
        <v>14</v>
      </c>
      <c r="C50" s="15" t="s">
        <v>207</v>
      </c>
      <c r="D50" s="9" t="s">
        <v>6</v>
      </c>
      <c r="E50" s="28">
        <v>2</v>
      </c>
      <c r="F50" s="23"/>
      <c r="G50" s="23">
        <f t="shared" si="0"/>
        <v>0</v>
      </c>
    </row>
    <row r="51" spans="1:7" ht="38.25" customHeight="1">
      <c r="A51" s="1" t="s">
        <v>142</v>
      </c>
      <c r="B51" s="20" t="s">
        <v>14</v>
      </c>
      <c r="C51" s="14" t="s">
        <v>36</v>
      </c>
      <c r="D51" s="9" t="s">
        <v>8</v>
      </c>
      <c r="E51" s="28">
        <v>3.94</v>
      </c>
      <c r="F51" s="23"/>
      <c r="G51" s="23">
        <f t="shared" si="0"/>
        <v>0</v>
      </c>
    </row>
    <row r="52" spans="1:7" ht="37.5" customHeight="1">
      <c r="A52" s="1" t="s">
        <v>143</v>
      </c>
      <c r="B52" s="20" t="s">
        <v>14</v>
      </c>
      <c r="C52" s="35" t="s">
        <v>37</v>
      </c>
      <c r="D52" s="9" t="s">
        <v>8</v>
      </c>
      <c r="E52" s="28">
        <v>13.02</v>
      </c>
      <c r="F52" s="23"/>
      <c r="G52" s="23">
        <f t="shared" si="0"/>
        <v>0</v>
      </c>
    </row>
    <row r="53" spans="1:7" ht="26.25" customHeight="1">
      <c r="A53" s="1" t="s">
        <v>144</v>
      </c>
      <c r="B53" s="20" t="s">
        <v>14</v>
      </c>
      <c r="C53" s="15" t="s">
        <v>205</v>
      </c>
      <c r="D53" s="9" t="s">
        <v>4</v>
      </c>
      <c r="E53" s="28">
        <v>1</v>
      </c>
      <c r="F53" s="23"/>
      <c r="G53" s="23">
        <f t="shared" si="0"/>
        <v>0</v>
      </c>
    </row>
    <row r="54" spans="1:7" ht="26.25" customHeight="1">
      <c r="A54" s="1" t="s">
        <v>145</v>
      </c>
      <c r="B54" s="20" t="s">
        <v>14</v>
      </c>
      <c r="C54" s="15" t="s">
        <v>214</v>
      </c>
      <c r="D54" s="9" t="s">
        <v>8</v>
      </c>
      <c r="E54" s="28">
        <v>10</v>
      </c>
      <c r="F54" s="23"/>
      <c r="G54" s="23">
        <f t="shared" si="0"/>
        <v>0</v>
      </c>
    </row>
    <row r="55" spans="1:7" ht="26.25" customHeight="1">
      <c r="A55" s="1" t="s">
        <v>223</v>
      </c>
      <c r="B55" s="20" t="s">
        <v>14</v>
      </c>
      <c r="C55" s="15" t="s">
        <v>224</v>
      </c>
      <c r="D55" s="9" t="s">
        <v>9</v>
      </c>
      <c r="E55" s="28">
        <v>20</v>
      </c>
      <c r="F55" s="23"/>
      <c r="G55" s="23">
        <f t="shared" si="0"/>
        <v>0</v>
      </c>
    </row>
    <row r="56" spans="1:7" ht="26.25" customHeight="1">
      <c r="A56" s="1" t="s">
        <v>213</v>
      </c>
      <c r="B56" s="20" t="s">
        <v>14</v>
      </c>
      <c r="C56" s="15" t="s">
        <v>204</v>
      </c>
      <c r="D56" s="9" t="s">
        <v>3</v>
      </c>
      <c r="E56" s="28">
        <v>7.5</v>
      </c>
      <c r="F56" s="23"/>
      <c r="G56" s="23">
        <f t="shared" si="0"/>
        <v>0</v>
      </c>
    </row>
    <row r="57" spans="1:7" ht="21" customHeight="1">
      <c r="A57" s="1"/>
      <c r="B57" s="20"/>
      <c r="C57" s="22" t="s">
        <v>185</v>
      </c>
      <c r="D57" s="27"/>
      <c r="E57" s="29"/>
      <c r="F57" s="30"/>
      <c r="G57" s="30">
        <f>SUM(G49:G56)</f>
        <v>0</v>
      </c>
    </row>
    <row r="58" spans="1:7" ht="19.5" customHeight="1">
      <c r="A58" s="1"/>
      <c r="B58" s="20"/>
      <c r="C58" s="36" t="s">
        <v>146</v>
      </c>
      <c r="D58" s="9"/>
      <c r="E58" s="28"/>
      <c r="F58" s="23"/>
      <c r="G58" s="23"/>
    </row>
    <row r="59" spans="1:7" ht="24.75" customHeight="1">
      <c r="A59" s="1" t="s">
        <v>147</v>
      </c>
      <c r="B59" s="20" t="s">
        <v>14</v>
      </c>
      <c r="C59" s="15" t="s">
        <v>54</v>
      </c>
      <c r="D59" s="9" t="s">
        <v>6</v>
      </c>
      <c r="E59" s="28">
        <v>2</v>
      </c>
      <c r="F59" s="23"/>
      <c r="G59" s="23">
        <f>E59*F59</f>
        <v>0</v>
      </c>
    </row>
    <row r="60" spans="1:7" ht="25.5" customHeight="1">
      <c r="A60" s="1" t="s">
        <v>148</v>
      </c>
      <c r="B60" s="20" t="s">
        <v>14</v>
      </c>
      <c r="C60" s="15" t="s">
        <v>55</v>
      </c>
      <c r="D60" s="9" t="s">
        <v>6</v>
      </c>
      <c r="E60" s="28">
        <v>2</v>
      </c>
      <c r="F60" s="23"/>
      <c r="G60" s="23">
        <f aca="true" t="shared" si="1" ref="G60:G77">E60*F60</f>
        <v>0</v>
      </c>
    </row>
    <row r="61" spans="1:7" ht="25.5" customHeight="1">
      <c r="A61" s="1" t="s">
        <v>149</v>
      </c>
      <c r="B61" s="20" t="s">
        <v>14</v>
      </c>
      <c r="C61" s="15" t="s">
        <v>56</v>
      </c>
      <c r="D61" s="9" t="s">
        <v>3</v>
      </c>
      <c r="E61" s="28">
        <v>6.5</v>
      </c>
      <c r="F61" s="23"/>
      <c r="G61" s="23">
        <f t="shared" si="1"/>
        <v>0</v>
      </c>
    </row>
    <row r="62" spans="1:7" ht="17.25" customHeight="1">
      <c r="A62" s="1" t="s">
        <v>150</v>
      </c>
      <c r="B62" s="20" t="s">
        <v>14</v>
      </c>
      <c r="C62" s="15" t="s">
        <v>38</v>
      </c>
      <c r="D62" s="9" t="s">
        <v>3</v>
      </c>
      <c r="E62" s="28">
        <v>7</v>
      </c>
      <c r="F62" s="23"/>
      <c r="G62" s="23">
        <f t="shared" si="1"/>
        <v>0</v>
      </c>
    </row>
    <row r="63" spans="1:7" ht="18.75" customHeight="1">
      <c r="A63" s="1" t="s">
        <v>151</v>
      </c>
      <c r="B63" s="20" t="s">
        <v>14</v>
      </c>
      <c r="C63" s="15" t="s">
        <v>39</v>
      </c>
      <c r="D63" s="9" t="s">
        <v>6</v>
      </c>
      <c r="E63" s="28">
        <v>2</v>
      </c>
      <c r="F63" s="23"/>
      <c r="G63" s="23">
        <f t="shared" si="1"/>
        <v>0</v>
      </c>
    </row>
    <row r="64" spans="1:7" ht="18.75" customHeight="1">
      <c r="A64" s="1" t="s">
        <v>152</v>
      </c>
      <c r="B64" s="20" t="s">
        <v>14</v>
      </c>
      <c r="C64" s="15" t="s">
        <v>41</v>
      </c>
      <c r="D64" s="9" t="s">
        <v>6</v>
      </c>
      <c r="E64" s="28">
        <v>1</v>
      </c>
      <c r="F64" s="23"/>
      <c r="G64" s="23">
        <f t="shared" si="1"/>
        <v>0</v>
      </c>
    </row>
    <row r="65" spans="1:7" ht="26.25" customHeight="1">
      <c r="A65" s="1" t="s">
        <v>153</v>
      </c>
      <c r="B65" s="20" t="s">
        <v>14</v>
      </c>
      <c r="C65" s="15" t="s">
        <v>40</v>
      </c>
      <c r="D65" s="9" t="s">
        <v>3</v>
      </c>
      <c r="E65" s="28">
        <v>6.5</v>
      </c>
      <c r="F65" s="23"/>
      <c r="G65" s="23">
        <f t="shared" si="1"/>
        <v>0</v>
      </c>
    </row>
    <row r="66" spans="1:7" ht="18.75" customHeight="1">
      <c r="A66" s="1" t="s">
        <v>154</v>
      </c>
      <c r="B66" s="20" t="s">
        <v>14</v>
      </c>
      <c r="C66" s="15" t="s">
        <v>42</v>
      </c>
      <c r="D66" s="9" t="s">
        <v>6</v>
      </c>
      <c r="E66" s="28">
        <v>2</v>
      </c>
      <c r="F66" s="23"/>
      <c r="G66" s="23">
        <f t="shared" si="1"/>
        <v>0</v>
      </c>
    </row>
    <row r="67" spans="1:7" ht="27" customHeight="1">
      <c r="A67" s="1" t="s">
        <v>155</v>
      </c>
      <c r="B67" s="20" t="s">
        <v>14</v>
      </c>
      <c r="C67" s="15" t="s">
        <v>68</v>
      </c>
      <c r="D67" s="9" t="s">
        <v>15</v>
      </c>
      <c r="E67" s="28">
        <v>2</v>
      </c>
      <c r="F67" s="23"/>
      <c r="G67" s="23">
        <f t="shared" si="1"/>
        <v>0</v>
      </c>
    </row>
    <row r="68" spans="1:7" ht="19.5" customHeight="1">
      <c r="A68" s="1" t="s">
        <v>156</v>
      </c>
      <c r="B68" s="20" t="s">
        <v>14</v>
      </c>
      <c r="C68" s="15" t="s">
        <v>69</v>
      </c>
      <c r="D68" s="9" t="s">
        <v>4</v>
      </c>
      <c r="E68" s="28">
        <v>2</v>
      </c>
      <c r="F68" s="23"/>
      <c r="G68" s="23">
        <f t="shared" si="1"/>
        <v>0</v>
      </c>
    </row>
    <row r="69" spans="1:7" ht="20.25" customHeight="1">
      <c r="A69" s="1" t="s">
        <v>157</v>
      </c>
      <c r="B69" s="20" t="s">
        <v>14</v>
      </c>
      <c r="C69" s="15" t="s">
        <v>70</v>
      </c>
      <c r="D69" s="9" t="s">
        <v>4</v>
      </c>
      <c r="E69" s="28">
        <v>2</v>
      </c>
      <c r="F69" s="23"/>
      <c r="G69" s="23">
        <f t="shared" si="1"/>
        <v>0</v>
      </c>
    </row>
    <row r="70" spans="1:7" ht="21" customHeight="1">
      <c r="A70" s="1" t="s">
        <v>158</v>
      </c>
      <c r="B70" s="20" t="s">
        <v>14</v>
      </c>
      <c r="C70" s="15" t="s">
        <v>133</v>
      </c>
      <c r="D70" s="9" t="s">
        <v>4</v>
      </c>
      <c r="E70" s="28">
        <v>2</v>
      </c>
      <c r="F70" s="23"/>
      <c r="G70" s="23">
        <f t="shared" si="1"/>
        <v>0</v>
      </c>
    </row>
    <row r="71" spans="1:7" ht="18" customHeight="1">
      <c r="A71" s="1" t="s">
        <v>159</v>
      </c>
      <c r="B71" s="20" t="s">
        <v>14</v>
      </c>
      <c r="C71" s="15" t="s">
        <v>71</v>
      </c>
      <c r="D71" s="9" t="s">
        <v>4</v>
      </c>
      <c r="E71" s="28">
        <v>2</v>
      </c>
      <c r="F71" s="23"/>
      <c r="G71" s="23">
        <f t="shared" si="1"/>
        <v>0</v>
      </c>
    </row>
    <row r="72" spans="1:7" ht="17.25" customHeight="1">
      <c r="A72" s="1" t="s">
        <v>160</v>
      </c>
      <c r="B72" s="20" t="s">
        <v>14</v>
      </c>
      <c r="C72" s="15" t="s">
        <v>72</v>
      </c>
      <c r="D72" s="9" t="s">
        <v>15</v>
      </c>
      <c r="E72" s="28">
        <v>1</v>
      </c>
      <c r="F72" s="23"/>
      <c r="G72" s="23">
        <f t="shared" si="1"/>
        <v>0</v>
      </c>
    </row>
    <row r="73" spans="1:7" ht="28.5" customHeight="1">
      <c r="A73" s="1" t="s">
        <v>161</v>
      </c>
      <c r="B73" s="20" t="s">
        <v>14</v>
      </c>
      <c r="C73" s="15" t="s">
        <v>43</v>
      </c>
      <c r="D73" s="9" t="s">
        <v>4</v>
      </c>
      <c r="E73" s="28">
        <v>6</v>
      </c>
      <c r="F73" s="23"/>
      <c r="G73" s="23">
        <f t="shared" si="1"/>
        <v>0</v>
      </c>
    </row>
    <row r="74" spans="1:7" ht="24.75" customHeight="1">
      <c r="A74" s="1" t="s">
        <v>162</v>
      </c>
      <c r="B74" s="20" t="s">
        <v>14</v>
      </c>
      <c r="C74" s="15" t="s">
        <v>44</v>
      </c>
      <c r="D74" s="9" t="s">
        <v>4</v>
      </c>
      <c r="E74" s="28">
        <v>6</v>
      </c>
      <c r="F74" s="23"/>
      <c r="G74" s="23">
        <f t="shared" si="1"/>
        <v>0</v>
      </c>
    </row>
    <row r="75" spans="1:7" ht="27" customHeight="1">
      <c r="A75" s="1" t="s">
        <v>163</v>
      </c>
      <c r="B75" s="20" t="s">
        <v>14</v>
      </c>
      <c r="C75" s="15" t="s">
        <v>45</v>
      </c>
      <c r="D75" s="9" t="s">
        <v>4</v>
      </c>
      <c r="E75" s="28">
        <v>4</v>
      </c>
      <c r="F75" s="23"/>
      <c r="G75" s="23">
        <f t="shared" si="1"/>
        <v>0</v>
      </c>
    </row>
    <row r="76" spans="1:7" ht="21" customHeight="1">
      <c r="A76" s="1" t="s">
        <v>164</v>
      </c>
      <c r="B76" s="20" t="s">
        <v>14</v>
      </c>
      <c r="C76" s="15" t="s">
        <v>74</v>
      </c>
      <c r="D76" s="9" t="s">
        <v>4</v>
      </c>
      <c r="E76" s="28">
        <v>1</v>
      </c>
      <c r="F76" s="23"/>
      <c r="G76" s="23">
        <f t="shared" si="1"/>
        <v>0</v>
      </c>
    </row>
    <row r="77" spans="1:7" ht="19.5" customHeight="1">
      <c r="A77" s="1" t="s">
        <v>165</v>
      </c>
      <c r="B77" s="20" t="s">
        <v>14</v>
      </c>
      <c r="C77" s="15" t="s">
        <v>73</v>
      </c>
      <c r="D77" s="9" t="s">
        <v>7</v>
      </c>
      <c r="E77" s="28">
        <v>1</v>
      </c>
      <c r="F77" s="23"/>
      <c r="G77" s="23">
        <f t="shared" si="1"/>
        <v>0</v>
      </c>
    </row>
    <row r="78" spans="1:7" ht="18.75" customHeight="1">
      <c r="A78" s="1"/>
      <c r="B78" s="20"/>
      <c r="C78" s="37" t="s">
        <v>186</v>
      </c>
      <c r="D78" s="27"/>
      <c r="E78" s="29"/>
      <c r="F78" s="30"/>
      <c r="G78" s="30">
        <f>SUM(G59:G77)</f>
        <v>0</v>
      </c>
    </row>
    <row r="79" spans="1:7" ht="18.75" customHeight="1">
      <c r="A79" s="1"/>
      <c r="B79" s="20"/>
      <c r="C79" s="34" t="s">
        <v>166</v>
      </c>
      <c r="D79" s="9"/>
      <c r="E79" s="28"/>
      <c r="F79" s="23"/>
      <c r="G79" s="23"/>
    </row>
    <row r="80" spans="1:7" ht="53.25" customHeight="1">
      <c r="A80" s="1" t="s">
        <v>167</v>
      </c>
      <c r="B80" s="20" t="s">
        <v>14</v>
      </c>
      <c r="C80" s="15" t="s">
        <v>182</v>
      </c>
      <c r="D80" s="9" t="s">
        <v>8</v>
      </c>
      <c r="E80" s="28">
        <v>450.97</v>
      </c>
      <c r="F80" s="23"/>
      <c r="G80" s="23">
        <f aca="true" t="shared" si="2" ref="G80:G87">E80*F80</f>
        <v>0</v>
      </c>
    </row>
    <row r="81" spans="1:7" ht="27" customHeight="1">
      <c r="A81" s="1" t="s">
        <v>168</v>
      </c>
      <c r="B81" s="20" t="s">
        <v>14</v>
      </c>
      <c r="C81" s="15" t="s">
        <v>181</v>
      </c>
      <c r="D81" s="9" t="s">
        <v>7</v>
      </c>
      <c r="E81" s="28">
        <v>20</v>
      </c>
      <c r="F81" s="23"/>
      <c r="G81" s="23">
        <f t="shared" si="2"/>
        <v>0</v>
      </c>
    </row>
    <row r="82" spans="1:7" ht="37.5" customHeight="1">
      <c r="A82" s="1" t="s">
        <v>175</v>
      </c>
      <c r="B82" s="20" t="s">
        <v>14</v>
      </c>
      <c r="C82" s="15" t="s">
        <v>171</v>
      </c>
      <c r="D82" s="9" t="s">
        <v>8</v>
      </c>
      <c r="E82" s="28">
        <v>80</v>
      </c>
      <c r="F82" s="23"/>
      <c r="G82" s="23">
        <f t="shared" si="2"/>
        <v>0</v>
      </c>
    </row>
    <row r="83" spans="1:7" ht="15.75" customHeight="1">
      <c r="A83" s="1" t="s">
        <v>176</v>
      </c>
      <c r="B83" s="20"/>
      <c r="C83" s="15" t="s">
        <v>172</v>
      </c>
      <c r="D83" s="9" t="s">
        <v>8</v>
      </c>
      <c r="E83" s="28">
        <v>15.6</v>
      </c>
      <c r="F83" s="23"/>
      <c r="G83" s="23">
        <f t="shared" si="2"/>
        <v>0</v>
      </c>
    </row>
    <row r="84" spans="1:7" ht="13.5" customHeight="1">
      <c r="A84" s="1" t="s">
        <v>177</v>
      </c>
      <c r="B84" s="20" t="s">
        <v>14</v>
      </c>
      <c r="C84" s="15" t="s">
        <v>85</v>
      </c>
      <c r="D84" s="9" t="s">
        <v>8</v>
      </c>
      <c r="E84" s="28">
        <v>43.3</v>
      </c>
      <c r="F84" s="23"/>
      <c r="G84" s="23">
        <f t="shared" si="2"/>
        <v>0</v>
      </c>
    </row>
    <row r="85" spans="1:7" ht="13.5" customHeight="1">
      <c r="A85" s="1" t="s">
        <v>178</v>
      </c>
      <c r="B85" s="20"/>
      <c r="C85" s="15" t="s">
        <v>174</v>
      </c>
      <c r="D85" s="9" t="s">
        <v>7</v>
      </c>
      <c r="E85" s="28">
        <v>1</v>
      </c>
      <c r="F85" s="23"/>
      <c r="G85" s="23">
        <f t="shared" si="2"/>
        <v>0</v>
      </c>
    </row>
    <row r="86" spans="1:7" ht="25.5" customHeight="1">
      <c r="A86" s="1" t="s">
        <v>179</v>
      </c>
      <c r="B86" s="20" t="s">
        <v>14</v>
      </c>
      <c r="C86" s="15" t="s">
        <v>139</v>
      </c>
      <c r="D86" s="9" t="s">
        <v>8</v>
      </c>
      <c r="E86" s="28">
        <v>40</v>
      </c>
      <c r="F86" s="23"/>
      <c r="G86" s="23">
        <f t="shared" si="2"/>
        <v>0</v>
      </c>
    </row>
    <row r="87" spans="1:7" ht="15" customHeight="1">
      <c r="A87" s="1" t="s">
        <v>180</v>
      </c>
      <c r="B87" s="20" t="s">
        <v>14</v>
      </c>
      <c r="C87" s="15" t="s">
        <v>173</v>
      </c>
      <c r="D87" s="9" t="s">
        <v>7</v>
      </c>
      <c r="E87" s="28">
        <v>5</v>
      </c>
      <c r="F87" s="23"/>
      <c r="G87" s="23">
        <f t="shared" si="2"/>
        <v>0</v>
      </c>
    </row>
    <row r="88" spans="1:7" ht="18.75" customHeight="1">
      <c r="A88" s="1"/>
      <c r="B88" s="20"/>
      <c r="C88" s="37" t="s">
        <v>187</v>
      </c>
      <c r="D88" s="27"/>
      <c r="E88" s="29"/>
      <c r="F88" s="30"/>
      <c r="G88" s="42">
        <f>SUM(G80:G87)</f>
        <v>0</v>
      </c>
    </row>
    <row r="89" spans="1:7" ht="19.5" customHeight="1">
      <c r="A89" s="1"/>
      <c r="B89" s="20"/>
      <c r="C89" s="34" t="s">
        <v>209</v>
      </c>
      <c r="D89" s="9"/>
      <c r="E89" s="28"/>
      <c r="F89" s="23"/>
      <c r="G89" s="23"/>
    </row>
    <row r="90" spans="1:7" ht="40.5" customHeight="1">
      <c r="A90" s="1">
        <v>1</v>
      </c>
      <c r="B90" s="20"/>
      <c r="C90" s="15" t="s">
        <v>57</v>
      </c>
      <c r="D90" s="9" t="s">
        <v>4</v>
      </c>
      <c r="E90" s="28">
        <v>10</v>
      </c>
      <c r="F90" s="23"/>
      <c r="G90" s="23">
        <f aca="true" t="shared" si="3" ref="G90:G102">E90*F90</f>
        <v>0</v>
      </c>
    </row>
    <row r="91" spans="1:7" ht="37.5" customHeight="1">
      <c r="A91" s="1">
        <v>2</v>
      </c>
      <c r="B91" s="20"/>
      <c r="C91" s="15" t="s">
        <v>46</v>
      </c>
      <c r="D91" s="9" t="s">
        <v>3</v>
      </c>
      <c r="E91" s="28">
        <v>17</v>
      </c>
      <c r="F91" s="23"/>
      <c r="G91" s="23">
        <f t="shared" si="3"/>
        <v>0</v>
      </c>
    </row>
    <row r="92" spans="1:7" ht="38.25" customHeight="1">
      <c r="A92" s="1">
        <v>3</v>
      </c>
      <c r="B92" s="20"/>
      <c r="C92" s="15" t="s">
        <v>47</v>
      </c>
      <c r="D92" s="9" t="s">
        <v>3</v>
      </c>
      <c r="E92" s="28">
        <v>36</v>
      </c>
      <c r="F92" s="23"/>
      <c r="G92" s="23">
        <f t="shared" si="3"/>
        <v>0</v>
      </c>
    </row>
    <row r="93" spans="1:7" ht="38.25" customHeight="1">
      <c r="A93" s="1">
        <v>4</v>
      </c>
      <c r="B93" s="20"/>
      <c r="C93" s="15" t="s">
        <v>48</v>
      </c>
      <c r="D93" s="9" t="s">
        <v>3</v>
      </c>
      <c r="E93" s="28">
        <v>25</v>
      </c>
      <c r="F93" s="23"/>
      <c r="G93" s="23">
        <f t="shared" si="3"/>
        <v>0</v>
      </c>
    </row>
    <row r="94" spans="1:7" ht="24.75" customHeight="1">
      <c r="A94" s="1">
        <v>5</v>
      </c>
      <c r="B94" s="20"/>
      <c r="C94" s="15" t="s">
        <v>58</v>
      </c>
      <c r="D94" s="9" t="s">
        <v>15</v>
      </c>
      <c r="E94" s="28">
        <v>5</v>
      </c>
      <c r="F94" s="23"/>
      <c r="G94" s="23">
        <f t="shared" si="3"/>
        <v>0</v>
      </c>
    </row>
    <row r="95" spans="1:7" ht="35.25" customHeight="1">
      <c r="A95" s="1">
        <v>6</v>
      </c>
      <c r="B95" s="20"/>
      <c r="C95" s="15" t="s">
        <v>75</v>
      </c>
      <c r="D95" s="9" t="s">
        <v>4</v>
      </c>
      <c r="E95" s="28">
        <v>3</v>
      </c>
      <c r="F95" s="23"/>
      <c r="G95" s="23">
        <f t="shared" si="3"/>
        <v>0</v>
      </c>
    </row>
    <row r="96" spans="1:7" ht="39" customHeight="1">
      <c r="A96" s="1">
        <v>7</v>
      </c>
      <c r="B96" s="20"/>
      <c r="C96" s="15" t="s">
        <v>76</v>
      </c>
      <c r="D96" s="9" t="s">
        <v>4</v>
      </c>
      <c r="E96" s="28">
        <v>5</v>
      </c>
      <c r="F96" s="23"/>
      <c r="G96" s="23">
        <f t="shared" si="3"/>
        <v>0</v>
      </c>
    </row>
    <row r="97" spans="1:7" ht="27.75" customHeight="1">
      <c r="A97" s="1">
        <v>8</v>
      </c>
      <c r="B97" s="20"/>
      <c r="C97" s="15" t="s">
        <v>49</v>
      </c>
      <c r="D97" s="9" t="s">
        <v>8</v>
      </c>
      <c r="E97" s="28">
        <v>20</v>
      </c>
      <c r="F97" s="23"/>
      <c r="G97" s="23">
        <f t="shared" si="3"/>
        <v>0</v>
      </c>
    </row>
    <row r="98" spans="1:7" ht="34.5" customHeight="1">
      <c r="A98" s="1">
        <v>9</v>
      </c>
      <c r="B98" s="20"/>
      <c r="C98" s="15" t="s">
        <v>77</v>
      </c>
      <c r="D98" s="9" t="s">
        <v>4</v>
      </c>
      <c r="E98" s="28">
        <v>2</v>
      </c>
      <c r="F98" s="23"/>
      <c r="G98" s="23">
        <f t="shared" si="3"/>
        <v>0</v>
      </c>
    </row>
    <row r="99" spans="1:7" ht="25.5" customHeight="1">
      <c r="A99" s="1">
        <v>10</v>
      </c>
      <c r="B99" s="20"/>
      <c r="C99" s="15" t="s">
        <v>78</v>
      </c>
      <c r="D99" s="9" t="s">
        <v>7</v>
      </c>
      <c r="E99" s="28">
        <v>2</v>
      </c>
      <c r="F99" s="23"/>
      <c r="G99" s="23">
        <f t="shared" si="3"/>
        <v>0</v>
      </c>
    </row>
    <row r="100" spans="1:7" ht="26.25" customHeight="1">
      <c r="A100" s="1">
        <v>11</v>
      </c>
      <c r="B100" s="20"/>
      <c r="C100" s="15" t="s">
        <v>50</v>
      </c>
      <c r="D100" s="9" t="s">
        <v>4</v>
      </c>
      <c r="E100" s="28">
        <v>7</v>
      </c>
      <c r="F100" s="23"/>
      <c r="G100" s="23">
        <f t="shared" si="3"/>
        <v>0</v>
      </c>
    </row>
    <row r="101" spans="1:7" ht="26.25" customHeight="1">
      <c r="A101" s="1">
        <v>12</v>
      </c>
      <c r="B101" s="20"/>
      <c r="C101" s="15" t="s">
        <v>51</v>
      </c>
      <c r="D101" s="9" t="s">
        <v>7</v>
      </c>
      <c r="E101" s="28">
        <v>1</v>
      </c>
      <c r="F101" s="23"/>
      <c r="G101" s="23">
        <f t="shared" si="3"/>
        <v>0</v>
      </c>
    </row>
    <row r="102" spans="1:7" ht="26.25" customHeight="1">
      <c r="A102" s="1">
        <v>13</v>
      </c>
      <c r="B102" s="20"/>
      <c r="C102" s="15" t="s">
        <v>52</v>
      </c>
      <c r="D102" s="9" t="s">
        <v>7</v>
      </c>
      <c r="E102" s="28">
        <v>1</v>
      </c>
      <c r="F102" s="23"/>
      <c r="G102" s="23">
        <f t="shared" si="3"/>
        <v>0</v>
      </c>
    </row>
    <row r="103" spans="1:7" ht="16.5" customHeight="1">
      <c r="A103" s="1"/>
      <c r="B103" s="20"/>
      <c r="C103" s="37" t="s">
        <v>188</v>
      </c>
      <c r="D103" s="27"/>
      <c r="E103" s="29"/>
      <c r="F103" s="30"/>
      <c r="G103" s="30">
        <f>SUM(G90:G102)</f>
        <v>0</v>
      </c>
    </row>
    <row r="104" spans="1:7" ht="19.5" customHeight="1">
      <c r="A104" s="1"/>
      <c r="B104" s="20"/>
      <c r="C104" s="34" t="s">
        <v>212</v>
      </c>
      <c r="D104" s="38"/>
      <c r="E104" s="39"/>
      <c r="F104" s="40"/>
      <c r="G104" s="40"/>
    </row>
    <row r="105" spans="1:7" ht="20.25" customHeight="1">
      <c r="A105" s="1" t="s">
        <v>134</v>
      </c>
      <c r="B105" s="20" t="s">
        <v>14</v>
      </c>
      <c r="C105" s="15" t="s">
        <v>18</v>
      </c>
      <c r="D105" s="9" t="s">
        <v>3</v>
      </c>
      <c r="E105" s="28">
        <v>90</v>
      </c>
      <c r="F105" s="23"/>
      <c r="G105" s="23">
        <f>E105*F105</f>
        <v>0</v>
      </c>
    </row>
    <row r="106" spans="1:7" ht="27.75" customHeight="1">
      <c r="A106" s="1" t="s">
        <v>135</v>
      </c>
      <c r="B106" s="20" t="s">
        <v>14</v>
      </c>
      <c r="C106" s="15" t="s">
        <v>19</v>
      </c>
      <c r="D106" s="9" t="s">
        <v>16</v>
      </c>
      <c r="E106" s="28">
        <v>10</v>
      </c>
      <c r="F106" s="23"/>
      <c r="G106" s="23">
        <f aca="true" t="shared" si="4" ref="G106:G125">E106*F106</f>
        <v>0</v>
      </c>
    </row>
    <row r="107" spans="1:7" ht="15.75" customHeight="1">
      <c r="A107" s="1" t="s">
        <v>136</v>
      </c>
      <c r="B107" s="20" t="s">
        <v>14</v>
      </c>
      <c r="C107" s="35" t="s">
        <v>20</v>
      </c>
      <c r="D107" s="9" t="s">
        <v>9</v>
      </c>
      <c r="E107" s="28">
        <v>90</v>
      </c>
      <c r="F107" s="23"/>
      <c r="G107" s="23">
        <f t="shared" si="4"/>
        <v>0</v>
      </c>
    </row>
    <row r="108" spans="1:7" ht="37.5" customHeight="1">
      <c r="A108" s="1" t="s">
        <v>137</v>
      </c>
      <c r="B108" s="20" t="s">
        <v>14</v>
      </c>
      <c r="C108" s="15" t="s">
        <v>21</v>
      </c>
      <c r="D108" s="9" t="s">
        <v>8</v>
      </c>
      <c r="E108" s="28">
        <v>210</v>
      </c>
      <c r="F108" s="23"/>
      <c r="G108" s="23">
        <f t="shared" si="4"/>
        <v>0</v>
      </c>
    </row>
    <row r="109" spans="1:7" ht="21.75" customHeight="1">
      <c r="A109" s="1" t="s">
        <v>138</v>
      </c>
      <c r="B109" s="20" t="s">
        <v>14</v>
      </c>
      <c r="C109" s="15" t="s">
        <v>22</v>
      </c>
      <c r="D109" s="9" t="s">
        <v>3</v>
      </c>
      <c r="E109" s="28">
        <v>160</v>
      </c>
      <c r="F109" s="23"/>
      <c r="G109" s="23">
        <f t="shared" si="4"/>
        <v>0</v>
      </c>
    </row>
    <row r="110" spans="1:7" ht="26.25" customHeight="1">
      <c r="A110" s="1" t="s">
        <v>189</v>
      </c>
      <c r="B110" s="20" t="s">
        <v>14</v>
      </c>
      <c r="C110" s="14" t="s">
        <v>23</v>
      </c>
      <c r="D110" s="9" t="s">
        <v>3</v>
      </c>
      <c r="E110" s="28">
        <v>180</v>
      </c>
      <c r="F110" s="23"/>
      <c r="G110" s="23">
        <f t="shared" si="4"/>
        <v>0</v>
      </c>
    </row>
    <row r="111" spans="1:7" ht="27" customHeight="1">
      <c r="A111" s="1" t="s">
        <v>190</v>
      </c>
      <c r="B111" s="20" t="s">
        <v>14</v>
      </c>
      <c r="C111" s="14" t="s">
        <v>24</v>
      </c>
      <c r="D111" s="9" t="s">
        <v>3</v>
      </c>
      <c r="E111" s="28">
        <v>80</v>
      </c>
      <c r="F111" s="23"/>
      <c r="G111" s="23">
        <f t="shared" si="4"/>
        <v>0</v>
      </c>
    </row>
    <row r="112" spans="1:7" ht="48" customHeight="1">
      <c r="A112" s="1" t="s">
        <v>191</v>
      </c>
      <c r="B112" s="20" t="s">
        <v>14</v>
      </c>
      <c r="C112" s="21" t="s">
        <v>25</v>
      </c>
      <c r="D112" s="9" t="s">
        <v>6</v>
      </c>
      <c r="E112" s="28">
        <v>17</v>
      </c>
      <c r="F112" s="23"/>
      <c r="G112" s="23">
        <f t="shared" si="4"/>
        <v>0</v>
      </c>
    </row>
    <row r="113" spans="1:7" ht="27" customHeight="1">
      <c r="A113" s="1" t="s">
        <v>192</v>
      </c>
      <c r="B113" s="20" t="s">
        <v>14</v>
      </c>
      <c r="C113" s="15" t="s">
        <v>26</v>
      </c>
      <c r="D113" s="9" t="s">
        <v>6</v>
      </c>
      <c r="E113" s="28">
        <v>17</v>
      </c>
      <c r="F113" s="23"/>
      <c r="G113" s="23">
        <f t="shared" si="4"/>
        <v>0</v>
      </c>
    </row>
    <row r="114" spans="1:7" ht="24">
      <c r="A114" s="1" t="s">
        <v>193</v>
      </c>
      <c r="B114" s="20" t="s">
        <v>14</v>
      </c>
      <c r="C114" s="15" t="s">
        <v>27</v>
      </c>
      <c r="D114" s="9" t="s">
        <v>6</v>
      </c>
      <c r="E114" s="28">
        <v>7</v>
      </c>
      <c r="F114" s="23"/>
      <c r="G114" s="23">
        <f t="shared" si="4"/>
        <v>0</v>
      </c>
    </row>
    <row r="115" spans="1:7" ht="39" customHeight="1">
      <c r="A115" s="1" t="s">
        <v>194</v>
      </c>
      <c r="B115" s="20" t="s">
        <v>14</v>
      </c>
      <c r="C115" s="15" t="s">
        <v>28</v>
      </c>
      <c r="D115" s="9" t="s">
        <v>6</v>
      </c>
      <c r="E115" s="28">
        <v>10</v>
      </c>
      <c r="F115" s="23"/>
      <c r="G115" s="23">
        <f t="shared" si="4"/>
        <v>0</v>
      </c>
    </row>
    <row r="116" spans="1:7" ht="17.25" customHeight="1">
      <c r="A116" s="1" t="s">
        <v>195</v>
      </c>
      <c r="B116" s="20" t="s">
        <v>14</v>
      </c>
      <c r="C116" s="15" t="s">
        <v>29</v>
      </c>
      <c r="D116" s="9" t="s">
        <v>6</v>
      </c>
      <c r="E116" s="28">
        <v>7</v>
      </c>
      <c r="F116" s="23"/>
      <c r="G116" s="23">
        <f t="shared" si="4"/>
        <v>0</v>
      </c>
    </row>
    <row r="117" spans="1:7" ht="17.25" customHeight="1">
      <c r="A117" s="1" t="s">
        <v>221</v>
      </c>
      <c r="B117" s="20" t="s">
        <v>14</v>
      </c>
      <c r="C117" s="15" t="s">
        <v>222</v>
      </c>
      <c r="D117" s="9" t="s">
        <v>6</v>
      </c>
      <c r="E117" s="28">
        <v>10</v>
      </c>
      <c r="F117" s="23"/>
      <c r="G117" s="23">
        <f>E117*F117</f>
        <v>0</v>
      </c>
    </row>
    <row r="118" spans="1:7" ht="19.5" customHeight="1">
      <c r="A118" s="1" t="s">
        <v>196</v>
      </c>
      <c r="B118" s="20" t="s">
        <v>14</v>
      </c>
      <c r="C118" s="16" t="s">
        <v>30</v>
      </c>
      <c r="D118" s="9" t="s">
        <v>6</v>
      </c>
      <c r="E118" s="28">
        <v>4</v>
      </c>
      <c r="F118" s="23"/>
      <c r="G118" s="23">
        <f t="shared" si="4"/>
        <v>0</v>
      </c>
    </row>
    <row r="119" spans="1:7" ht="15.75" customHeight="1">
      <c r="A119" s="1" t="s">
        <v>197</v>
      </c>
      <c r="B119" s="20" t="s">
        <v>14</v>
      </c>
      <c r="C119" s="14" t="s">
        <v>31</v>
      </c>
      <c r="D119" s="9" t="s">
        <v>6</v>
      </c>
      <c r="E119" s="28">
        <v>7</v>
      </c>
      <c r="F119" s="23"/>
      <c r="G119" s="23">
        <f t="shared" si="4"/>
        <v>0</v>
      </c>
    </row>
    <row r="120" spans="1:7" ht="18.75" customHeight="1">
      <c r="A120" s="1" t="s">
        <v>198</v>
      </c>
      <c r="B120" s="20" t="s">
        <v>14</v>
      </c>
      <c r="C120" s="15" t="s">
        <v>32</v>
      </c>
      <c r="D120" s="9" t="s">
        <v>6</v>
      </c>
      <c r="E120" s="28">
        <v>5</v>
      </c>
      <c r="F120" s="23"/>
      <c r="G120" s="23">
        <f t="shared" si="4"/>
        <v>0</v>
      </c>
    </row>
    <row r="121" spans="1:7" ht="25.5" customHeight="1">
      <c r="A121" s="1" t="s">
        <v>199</v>
      </c>
      <c r="B121" s="20" t="s">
        <v>14</v>
      </c>
      <c r="C121" s="14" t="s">
        <v>33</v>
      </c>
      <c r="D121" s="9" t="s">
        <v>6</v>
      </c>
      <c r="E121" s="28">
        <v>4</v>
      </c>
      <c r="F121" s="23"/>
      <c r="G121" s="23">
        <f t="shared" si="4"/>
        <v>0</v>
      </c>
    </row>
    <row r="122" spans="1:7" ht="25.5" customHeight="1">
      <c r="A122" s="1" t="s">
        <v>200</v>
      </c>
      <c r="B122" s="20" t="s">
        <v>14</v>
      </c>
      <c r="C122" s="14" t="s">
        <v>34</v>
      </c>
      <c r="D122" s="9" t="s">
        <v>17</v>
      </c>
      <c r="E122" s="28">
        <v>5</v>
      </c>
      <c r="F122" s="23"/>
      <c r="G122" s="23">
        <f t="shared" si="4"/>
        <v>0</v>
      </c>
    </row>
    <row r="123" spans="1:7" ht="23.25" customHeight="1">
      <c r="A123" s="1" t="s">
        <v>201</v>
      </c>
      <c r="B123" s="20" t="s">
        <v>14</v>
      </c>
      <c r="C123" s="14" t="s">
        <v>35</v>
      </c>
      <c r="D123" s="9" t="s">
        <v>17</v>
      </c>
      <c r="E123" s="28">
        <v>7</v>
      </c>
      <c r="F123" s="23"/>
      <c r="G123" s="23">
        <f t="shared" si="4"/>
        <v>0</v>
      </c>
    </row>
    <row r="124" spans="1:7" ht="23.25" customHeight="1">
      <c r="A124" s="1" t="s">
        <v>210</v>
      </c>
      <c r="B124" s="20"/>
      <c r="C124" s="15" t="s">
        <v>53</v>
      </c>
      <c r="D124" s="9" t="s">
        <v>4</v>
      </c>
      <c r="E124" s="28">
        <v>4</v>
      </c>
      <c r="F124" s="23"/>
      <c r="G124" s="23">
        <f t="shared" si="4"/>
        <v>0</v>
      </c>
    </row>
    <row r="125" spans="1:7" ht="19.5" customHeight="1">
      <c r="A125" s="15" t="s">
        <v>211</v>
      </c>
      <c r="B125" s="20"/>
      <c r="C125" s="15" t="s">
        <v>79</v>
      </c>
      <c r="D125" s="9" t="s">
        <v>4</v>
      </c>
      <c r="E125" s="28">
        <v>4</v>
      </c>
      <c r="F125" s="23"/>
      <c r="G125" s="23">
        <f t="shared" si="4"/>
        <v>0</v>
      </c>
    </row>
    <row r="126" spans="1:7" ht="24.75" customHeight="1" thickBot="1">
      <c r="A126" s="1"/>
      <c r="B126" s="20"/>
      <c r="C126" s="52" t="s">
        <v>202</v>
      </c>
      <c r="D126" s="53"/>
      <c r="E126" s="54"/>
      <c r="F126" s="55"/>
      <c r="G126" s="30">
        <f>SUM(G105:G125)</f>
        <v>0</v>
      </c>
    </row>
    <row r="127" spans="1:7" ht="17.25" customHeight="1" thickBot="1">
      <c r="A127" s="11"/>
      <c r="B127" s="11"/>
      <c r="C127" s="56" t="s">
        <v>203</v>
      </c>
      <c r="D127" s="57"/>
      <c r="E127" s="57"/>
      <c r="F127" s="58"/>
      <c r="G127" s="19">
        <f>G126+G103+G88+G78+G57+G47+G20</f>
        <v>0</v>
      </c>
    </row>
    <row r="128" spans="1:7" ht="17.25" customHeight="1">
      <c r="A128" s="4"/>
      <c r="B128" s="4"/>
      <c r="C128" s="12"/>
      <c r="D128" s="12"/>
      <c r="E128" s="12"/>
      <c r="F128" s="12"/>
      <c r="G128" s="13"/>
    </row>
    <row r="129" spans="1:7" ht="14.25">
      <c r="A129" s="4"/>
      <c r="B129" s="4"/>
      <c r="C129" s="12"/>
      <c r="D129" s="12"/>
      <c r="E129" s="12"/>
      <c r="F129" s="12"/>
      <c r="G129" s="13"/>
    </row>
    <row r="130" spans="1:7" ht="14.25">
      <c r="A130" s="4"/>
      <c r="B130" s="5"/>
      <c r="C130" s="2"/>
      <c r="D130" s="2"/>
      <c r="E130" s="2"/>
      <c r="F130" s="2"/>
      <c r="G130" s="2"/>
    </row>
    <row r="131" spans="1:7" ht="13.5" customHeight="1">
      <c r="A131" s="4"/>
      <c r="B131" s="5"/>
      <c r="C131" s="2"/>
      <c r="D131" s="2"/>
      <c r="E131" s="2"/>
      <c r="F131" s="2"/>
      <c r="G131" s="2"/>
    </row>
    <row r="132" spans="1:8" ht="14.25">
      <c r="A132" s="4"/>
      <c r="B132" s="5"/>
      <c r="C132" s="2"/>
      <c r="D132" s="2"/>
      <c r="E132" s="2"/>
      <c r="F132" s="2"/>
      <c r="G132" s="2"/>
      <c r="H132" s="41"/>
    </row>
  </sheetData>
  <sheetProtection/>
  <mergeCells count="6">
    <mergeCell ref="C127:F127"/>
    <mergeCell ref="C4:F4"/>
    <mergeCell ref="C5:F5"/>
    <mergeCell ref="C7:F7"/>
    <mergeCell ref="C9:E9"/>
    <mergeCell ref="A13:G13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Inwestycje 301</dc:creator>
  <cp:keywords/>
  <dc:description/>
  <cp:lastModifiedBy>adm</cp:lastModifiedBy>
  <cp:lastPrinted>2015-08-26T11:00:40Z</cp:lastPrinted>
  <dcterms:created xsi:type="dcterms:W3CDTF">2012-01-19T07:18:52Z</dcterms:created>
  <dcterms:modified xsi:type="dcterms:W3CDTF">2015-10-06T10:30:13Z</dcterms:modified>
  <cp:category/>
  <cp:version/>
  <cp:contentType/>
  <cp:contentStatus/>
</cp:coreProperties>
</file>