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przebudowa pomieszczeń biur." sheetId="1" r:id="rId1"/>
    <sheet name="przebudowa łazienek" sheetId="2" r:id="rId2"/>
  </sheets>
  <definedNames/>
  <calcPr fullCalcOnLoad="1"/>
</workbook>
</file>

<file path=xl/sharedStrings.xml><?xml version="1.0" encoding="utf-8"?>
<sst xmlns="http://schemas.openxmlformats.org/spreadsheetml/2006/main" count="420" uniqueCount="221">
  <si>
    <t>L.p.</t>
  </si>
  <si>
    <t>Opis</t>
  </si>
  <si>
    <t>Ilość</t>
  </si>
  <si>
    <t>m</t>
  </si>
  <si>
    <t>szt</t>
  </si>
  <si>
    <t>m3</t>
  </si>
  <si>
    <t>szt.</t>
  </si>
  <si>
    <t>kpl</t>
  </si>
  <si>
    <t>m2</t>
  </si>
  <si>
    <t>mb</t>
  </si>
  <si>
    <t xml:space="preserve">KOSZTORYS OFERTOWY </t>
  </si>
  <si>
    <t>Jedn. Miary</t>
  </si>
  <si>
    <t>Numer specyfikacji</t>
  </si>
  <si>
    <r>
      <t xml:space="preserve">Cena za jednostkę </t>
    </r>
    <r>
      <rPr>
        <sz val="9"/>
        <color indexed="8"/>
        <rFont val="Czcionka tekstu podstawowego"/>
        <family val="0"/>
      </rPr>
      <t>[</t>
    </r>
    <r>
      <rPr>
        <sz val="9"/>
        <color indexed="8"/>
        <rFont val="Arial"/>
        <family val="2"/>
      </rPr>
      <t>zł</t>
    </r>
    <r>
      <rPr>
        <sz val="9"/>
        <color indexed="8"/>
        <rFont val="Czcionka tekstu podstawowego"/>
        <family val="0"/>
      </rPr>
      <t>]</t>
    </r>
  </si>
  <si>
    <r>
      <t xml:space="preserve">Cena ogółem </t>
    </r>
    <r>
      <rPr>
        <sz val="9"/>
        <color indexed="8"/>
        <rFont val="Czcionka tekstu podstawowego"/>
        <family val="0"/>
      </rPr>
      <t>[</t>
    </r>
    <r>
      <rPr>
        <sz val="9"/>
        <color indexed="8"/>
        <rFont val="Arial"/>
        <family val="2"/>
      </rPr>
      <t>zł</t>
    </r>
    <r>
      <rPr>
        <sz val="9"/>
        <color indexed="8"/>
        <rFont val="Czcionka tekstu podstawowego"/>
        <family val="0"/>
      </rPr>
      <t>]</t>
    </r>
    <r>
      <rPr>
        <sz val="9"/>
        <color indexed="8"/>
        <rFont val="Arial"/>
        <family val="2"/>
      </rPr>
      <t xml:space="preserve"> (5 x 6)</t>
    </r>
  </si>
  <si>
    <t xml:space="preserve">KOSZTORYS OFERTOWY   </t>
  </si>
  <si>
    <t>Wykucie z muru ościeżnic drewnianych o powierzchni do 2 m2</t>
  </si>
  <si>
    <t>1d.1</t>
  </si>
  <si>
    <t>Rozebranie ścian, filarów i kolumn z cegieł na zaprawie cementowo-wapiennej</t>
  </si>
  <si>
    <t>2d.1</t>
  </si>
  <si>
    <t>3d.1</t>
  </si>
  <si>
    <t>Odbicie tynków wewnętrznych z zaprawy cementowej na ścianach, filarach, pilastrach o powierzchni odbicia do 5 m2</t>
  </si>
  <si>
    <t>4d.1</t>
  </si>
  <si>
    <t>Odbicie tynków wewnętrznych z zaprawy cementowej na stropach płaskich, belkach, biegach i spocznikach schodów o powierzchni odbicia do 5 m2</t>
  </si>
  <si>
    <t xml:space="preserve">Zerwanie posadzek lub okładzin z masy lastrykowej, skucie nierównosci betonu przy głębokosci skucia do 5cm na podłogach </t>
  </si>
  <si>
    <t xml:space="preserve">Usunięcie z parteru budynku gruzu z odwozem i utylizacją </t>
  </si>
  <si>
    <t>Tynki wewnętrzne zwykłe kat. III wykonywane ręcznie na podłożu z cegły, pustaków ceramicznych, gazo- i pianobetonów na ścianach w pomieszczeniach o powierzchni podłogi do 5 m2</t>
  </si>
  <si>
    <t>Tynki wewnętrzne zwykłe kat. III wykonywane ręcznie na podłożu z cegły, pustaków ceramicznych, gazo- i pianobetonów na stropach w pomieszczeniach o powierzchni podłogi do 5 m2</t>
  </si>
  <si>
    <t>Wewnętrzne gładzie gipsowe,dwuwarstwowe na ścianach i sufitach z elementów prefabrykowanych i betonowych wylewanych</t>
  </si>
  <si>
    <t>Malowanie tynków wewnętrznych gładkich farbą emulsyjną trzykrotnie z gruntowaniem-farby szorowalne</t>
  </si>
  <si>
    <t>Warstwy wyrównawcze pod posadzki z zaprawy samopoziomującej o gr. 5 cm</t>
  </si>
  <si>
    <t>Demontaż, pisuaru, ustępu z miską fajansową, umywalek, baterii itp.</t>
  </si>
  <si>
    <t>Demontaż rurociągu stalowego ocynkowanego o śr. 15-20 mm</t>
  </si>
  <si>
    <t>Demontaż rurociągu żeliwnego kanalizacyjnego o śr. 150 mm - na ścianach budynku</t>
  </si>
  <si>
    <t>Demontaż zaworu przelotowego, podejść do wc, odcinajacych, zawory czerpalne itp o śr. 15-20 mm</t>
  </si>
  <si>
    <t xml:space="preserve">Zawory przelotowe i zwrotne sieci wodociągowych o śr.nom. 15 mm -kulowe fi 15 </t>
  </si>
  <si>
    <t>Rurociągi o śr. 20- 25 mm PE+ przerobieniezimnej i cwu z poziomu II pietra i szachtu z łacznikami(złaczka, kolanko, nakretka, łók, trójnik itp.)oraz dodatki za podejścia w ilości 14 szt i łacznikami z próbą szczelnosci i otuliną termoizolacyjną</t>
  </si>
  <si>
    <t>Przebicie otworów o powierzchni do 0.05 m2 w elementach z betonu żwirowego o grubości do 30 cm + pod klimatyzacje</t>
  </si>
  <si>
    <t>Montaż rurociągów z PCW o śr. 160 mm na ścianach z łączeniem metodą wciskową z dodatkami za podejscia odpływowe z rur i kształtek PCV</t>
  </si>
  <si>
    <t>Montaż rurociągów z PCW o śr. 50 mm na ścianach z łączeniem metodą wciskową z dodatkami za podejscia odpływowe z rur i kształtek PCV</t>
  </si>
  <si>
    <t>Montaż rurociągów z PCW o śr. 110 mm na ścianach z łączeniem metodą wciskową z dodatkami za podejscia odpływowe z rur i kształtek  PCV</t>
  </si>
  <si>
    <t>Wpusty ściekowe z tworzywa sztucznego o śr. 50 mm kratki ze stali nierdzewnej</t>
  </si>
  <si>
    <t>Montaż pisuarów pojedynczych z zaworem spłukującym</t>
  </si>
  <si>
    <t>Obud.słupów płytami gipsowo-kartonowymi na rusztach metalowych pojedynczych dwuwarstwowo 55-02-obudowa pionów i poziomów kanalizacyjnych</t>
  </si>
  <si>
    <t>Demontaż przewodów wtynkowych z podłoża ceglanego lub betonowego</t>
  </si>
  <si>
    <t>Demontaż łączników instalacyjnych podtynkowych o natężeniu prądu do 10 A - 1 wylot (wyłącznik lub przełącznik 2 biegunowy lub grupowy</t>
  </si>
  <si>
    <t>Demontaż gniazd wtyczkowych podtynkowych o natężeniu prądu do 63 A - ilość biegunów 2 + 0</t>
  </si>
  <si>
    <t>Demontaż opraw żarowych blaszanych z kloszem cylindrycznym zawieszanych</t>
  </si>
  <si>
    <t>Przewod wtynkowy łączny przekrój żył do 7.5 mm2 (podłoże betonowe) układany w tynku YdY 3*1,5mm</t>
  </si>
  <si>
    <t>Przewod wtynkowy łączny przekrój żył do 7.5 mm2 (podłoże betonowe) układany w tynku YdY 3*2,5mm</t>
  </si>
  <si>
    <t>Montaż na gotowym podłożu puszek bakelitowych o śr. do 80mm; ilość wylotów 3, przekrój przewodu 2.5 mm2</t>
  </si>
  <si>
    <t>Montaż na gotowym podłożu łączników instalacyjnych natynkowych jednobiegunowych, przycisków do przygotowanego podłoża z podłączeniem</t>
  </si>
  <si>
    <t>Montaż do gotowego podłoża gniazd wtyczkowych natynkowych 2-biegunowych z uziemieniem przykręcanych 16A/2.5 mm2 z podłączeniem</t>
  </si>
  <si>
    <t>Przygotowanie podłoża do zabudowania aparatów -kucie ręczne pod śruby kotwowe w podłożu z cegły -aparat o 3-4 otworach mocujących</t>
  </si>
  <si>
    <t>Montaż skrzynek i rozdzielnic skrzynkowych o masie do 10kg wraz z konstrukcją - mocowanie przez zabetonowanie w gotowych -otworach-zabezpieczenia gniazd i lamp wg. potrzeb</t>
  </si>
  <si>
    <t>Przygotowanie podłoża pod oprawy oświetleniowe przykręcane na betonie mocowane na kołkach kotwiących (ilość mocowań 4)</t>
  </si>
  <si>
    <t>Montaż z podłączeniem na gotowym podłożu opraw świetlówkowych z blachy stalowej z kloszem lub rastrem przykręcanych 2x20W - końcowych RUBIN LOOK 2*24W TCL PLX lub równoważne</t>
  </si>
  <si>
    <t>Zeskrobanie i zmycie starej farby w pomieszczeniach o powierzchni podłogi do 5 m2</t>
  </si>
  <si>
    <t xml:space="preserve">6. </t>
  </si>
  <si>
    <t xml:space="preserve">Rozebranie ścian, filarów i kolumn z cegieł na zaprawie cementowo-wapiennej z usunieciem gruzu , odwózką i utylizacją </t>
  </si>
  <si>
    <t>Skucie nierówności betonu przy głębokości skucia do 5 cm na ścianach lub podłogach- zniwelowanie różnicy poziomów</t>
  </si>
  <si>
    <t>Gruntowanie podłoży preparatami "CERESIT CT 17" i "ATLAS UNI GRUNT" - powierzchnie poziome</t>
  </si>
  <si>
    <t>Dwukrotne malowanie farbą olejną rur wodociągowych i gazowych o średnicy do 50 mm</t>
  </si>
  <si>
    <t>Zerwanie posadzki z tworzyw sztucznych z utylizacją</t>
  </si>
  <si>
    <t>Warstwy wyrównujące i wygładzające z zaprawy samopoziomującej gr. 5 mm wykonywane w pomieszczeniach o pow. ponad 8 m2</t>
  </si>
  <si>
    <t>Dwukrotne malowanie farbą olejną grzejników radiatorowych</t>
  </si>
  <si>
    <t>Warstwy wyrównawcze pod posadzki z gotowych zapraw  o gr. 5 cm z siatką stalową zgrzewaną</t>
  </si>
  <si>
    <t>Przewod wtynkowy łączny przekrój żył do 7.5 mm2 (podłoże betonowe) układany w tynku-YdY 3*1,5mm</t>
  </si>
  <si>
    <t>Montaż - bezpiecznik S303b 20a</t>
  </si>
  <si>
    <t xml:space="preserve">Demontaż puszek z tworzyw sztucznych i metalowych okrągłych 2 - wylotowych uszczelnionych z odłączeniem przewodów o przekroju do 2.5 mm2, gniazd wtyczkowych podtynkowych 63A, łaczników instalacyjnych </t>
  </si>
  <si>
    <t>Przygotowanie podłoża i montaż skrzynek i rozdzielnic skrzynkowych o masie do 10kg z wyposażeniem wraz z konstrukcją - mocowanie przez zabetonowanie w gotowych- otworach-zabezpieczenia wg. potrzeb (gniazda i lampy)</t>
  </si>
  <si>
    <t>Montaż na gotowym podłożu puszek bakelitowych o śr. do 80mm; ilość wylotów 3, przekrój przewodu 2.5 mm2, łaczników instalacyjnych jednobiegunowych, gniazd wtyczkowych podtynkowych dwubiegunowych z uziemieniem</t>
  </si>
  <si>
    <t>Montaż z podłączeniem na gotowym podłożu opraw świetlówkowych z blachy stalowej z kloszem lub rastrem zawieszanych 4x20W - końcowych Rubin Plus 4*18W PPAR EVG z przygotowaniem podłoża</t>
  </si>
  <si>
    <t>Wykucie  i zaprawienie bruzd dla przewodów wtynkowych w betonie</t>
  </si>
  <si>
    <t>Pomiar rezystancji izolacji instalacji elektrycznej -obwód 1-fazowy (pomiar pierwszy i każdy następny)</t>
  </si>
  <si>
    <t>Izolacje płynne przeciwwilgociowe pod posadki i na ścianach (emulsyjne powłoki wodoszcelne) 1,5 kg/m2 - 2kg/m2 dwukrotne</t>
  </si>
  <si>
    <t>PRZEBUDOWA POMIESZCZEŃ BIUROWYCH I ŁAZIENEK W BUDYNKU URZĘDU</t>
  </si>
  <si>
    <t>OBIEKT: PRZEBUDOWA POMIESZCZEŃ BIUROWYCH</t>
  </si>
  <si>
    <t>2d.2</t>
  </si>
  <si>
    <t>2d.3</t>
  </si>
  <si>
    <t>2d.4</t>
  </si>
  <si>
    <t>2d.5</t>
  </si>
  <si>
    <t>2d.6</t>
  </si>
  <si>
    <t>2d.7</t>
  </si>
  <si>
    <t>2d.8</t>
  </si>
  <si>
    <t>2d.9</t>
  </si>
  <si>
    <t>2d.10</t>
  </si>
  <si>
    <t>2d.11</t>
  </si>
  <si>
    <t>2d.12</t>
  </si>
  <si>
    <t>2d.13</t>
  </si>
  <si>
    <t>2d.14</t>
  </si>
  <si>
    <t>2d.15</t>
  </si>
  <si>
    <t>2 ROBOTY BUDOWLANE</t>
  </si>
  <si>
    <t xml:space="preserve"> 3. Roboty elektryczne</t>
  </si>
  <si>
    <t>3d.2</t>
  </si>
  <si>
    <t>3d.3</t>
  </si>
  <si>
    <t>3d.4</t>
  </si>
  <si>
    <t>3d.5</t>
  </si>
  <si>
    <t>3d.6</t>
  </si>
  <si>
    <t>3d.7</t>
  </si>
  <si>
    <t>3d.8</t>
  </si>
  <si>
    <t>3d.9</t>
  </si>
  <si>
    <t>3d.10</t>
  </si>
  <si>
    <t>4d.2</t>
  </si>
  <si>
    <t>4d.3</t>
  </si>
  <si>
    <t>4d.4</t>
  </si>
  <si>
    <t>4d.5</t>
  </si>
  <si>
    <t>Ogółem  nettoΣ(poz. 2÷4)</t>
  </si>
  <si>
    <t>1d.2</t>
  </si>
  <si>
    <t>1d.3</t>
  </si>
  <si>
    <t>1d.4</t>
  </si>
  <si>
    <t>1d.5</t>
  </si>
  <si>
    <t>1d.6</t>
  </si>
  <si>
    <t>1d.7</t>
  </si>
  <si>
    <t>1d.8</t>
  </si>
  <si>
    <t>1d.9</t>
  </si>
  <si>
    <t>1d.10</t>
  </si>
  <si>
    <t>1d.11</t>
  </si>
  <si>
    <t>1d.12</t>
  </si>
  <si>
    <t>1d.13</t>
  </si>
  <si>
    <t>1d.14</t>
  </si>
  <si>
    <t>1d.15</t>
  </si>
  <si>
    <t>1d.16</t>
  </si>
  <si>
    <t>1d.17</t>
  </si>
  <si>
    <t>1d.18</t>
  </si>
  <si>
    <t>1d.19</t>
  </si>
  <si>
    <t>1d.20</t>
  </si>
  <si>
    <t>1d.21</t>
  </si>
  <si>
    <t>1d.22</t>
  </si>
  <si>
    <t>1d.23</t>
  </si>
  <si>
    <t>1d.24</t>
  </si>
  <si>
    <t>1d.25</t>
  </si>
  <si>
    <t>1d.26</t>
  </si>
  <si>
    <t>1d.27</t>
  </si>
  <si>
    <t>1d.28</t>
  </si>
  <si>
    <t>1d.29</t>
  </si>
  <si>
    <t>1d.30</t>
  </si>
  <si>
    <t>1d.31</t>
  </si>
  <si>
    <t>1d.32</t>
  </si>
  <si>
    <t>1d.33</t>
  </si>
  <si>
    <t>1d.34</t>
  </si>
  <si>
    <t>1d.35</t>
  </si>
  <si>
    <t>1d.36</t>
  </si>
  <si>
    <t>1d.37</t>
  </si>
  <si>
    <t>1d.38</t>
  </si>
  <si>
    <t>1d.39</t>
  </si>
  <si>
    <t>1d.40</t>
  </si>
  <si>
    <t>1d.41</t>
  </si>
  <si>
    <t>1d.42</t>
  </si>
  <si>
    <t>1d.43</t>
  </si>
  <si>
    <t>1d.44</t>
  </si>
  <si>
    <t>1d.45</t>
  </si>
  <si>
    <t>1d.46</t>
  </si>
  <si>
    <t>1d.47</t>
  </si>
  <si>
    <t>1d.48</t>
  </si>
  <si>
    <t>1d.49</t>
  </si>
  <si>
    <t>Posadzki z wykładzin z tworzyw sztucznych PCV jednowarstwowe (homogeniczne) bezkierunkowe na wylewce samopoziomujacej z cokołami na ścianach z listwami progowymi</t>
  </si>
  <si>
    <t>Czyszczenie kominów wentylacyjnych z wymianą kratek, wykonanie otworów i montaż drzwiczek wycierowych na kanałach wentylacyjnych na poddaszu remontowanych pomieszczeń i sanitariatów</t>
  </si>
  <si>
    <t>2d.16</t>
  </si>
  <si>
    <t xml:space="preserve">Posadzki z płytek o wymiarach 60 x 60 cm, układanych metodą kombinowaną dwukolorowe ukladane w karo -gres polerowany gr. 8 mm, na podłozu uprzednio gruntowanym preparatami </t>
  </si>
  <si>
    <t>CPV 45450000-6; 45332000-3; 45310000-3 ROBOTY BUDOWLANO- INSTALACYJNE</t>
  </si>
  <si>
    <t>PRZEBUDOWA ŁAZIENEK III P</t>
  </si>
  <si>
    <t>4d.6</t>
  </si>
  <si>
    <t>Próba cisnieniowa , napełnienie instalacji gazem , uruchomienie instalacji</t>
  </si>
  <si>
    <t>Przejścia przez przegrody żelbetowe zewnetrzne , wewnetrzne</t>
  </si>
  <si>
    <t>Montaż rurociągu miedzianego o śr.zew. 1/4"</t>
  </si>
  <si>
    <t>Montaż jednostki zewnetrznej  - 10  kW</t>
  </si>
  <si>
    <t>Montaż jednostki wewnętrznej split  (moc chłodzenia 3,5 kW/moc grzewcza 3,8 kW)</t>
  </si>
  <si>
    <t xml:space="preserve">Montaż jednostek wewnętrznych split ( moc chłodzenia 2,2 kW/ moc grzewcza 3,0 kW) </t>
  </si>
  <si>
    <t>Przewody izolowane jednożyłowe o przekroju YKY 3x2.5 mm2 dla całej instalacji</t>
  </si>
  <si>
    <t>3d.11</t>
  </si>
  <si>
    <t>3d.12</t>
  </si>
  <si>
    <t>Montaż czujników dymu (2 szt) z centralką alarmową ( 1 szt)</t>
  </si>
  <si>
    <t>Montaż zaworów termostatycznych (szt 4 iodcinajacych szt 4) na instalacji c.o</t>
  </si>
  <si>
    <r>
      <t xml:space="preserve">Montaż zawrów odpowietrzajacych na pionach c.o ( wyciacie istniejacych rur c.o. </t>
    </r>
    <r>
      <rPr>
        <sz val="9"/>
        <color indexed="8"/>
        <rFont val="Czcionka tekstu podstawowego"/>
        <family val="0"/>
      </rPr>
      <t>Ø</t>
    </r>
    <r>
      <rPr>
        <sz val="9"/>
        <color indexed="8"/>
        <rFont val="Arial"/>
        <family val="2"/>
      </rPr>
      <t xml:space="preserve"> 1/2" i montaz odpowietrzników)</t>
    </r>
  </si>
  <si>
    <t>Wymiana intalacji c.o w sanitariatach - grzejniki PURMo C 22 1000X600 i 800X600)</t>
  </si>
  <si>
    <t>3d.13</t>
  </si>
  <si>
    <t>RAZEM Σ (poz.3d.1÷3d.13)</t>
  </si>
  <si>
    <t>Wykonanie zabezpieczenia okna (2,1x2,6) folią antystayczna , która ogranicza przenikanie promieni słonecznych</t>
  </si>
  <si>
    <t xml:space="preserve">Wymiana  oscieżnic  ( ościeżnice drzwiowe regulowane z drewna prasowanego klejonego </t>
  </si>
  <si>
    <t xml:space="preserve">Wymiana  oscieżnić i skrzydeł drzwiowych - oscieżnice regulowane drewniane , drzwi filonkowe drewniane z drewna klejonego prasowanego wzmocnione z zamkiem na czytnik kart </t>
  </si>
  <si>
    <t>Wewnętrzne gładzie gipsowe,dwuwarstwowe na ścianach  i sufitach  i glifach z elementów prefabrykowanych i betonowych wylewanych</t>
  </si>
  <si>
    <t>Dwukrotne malowanie farbami emulsyjnymi powierzchni wewnętrznych ścian, sufitów, glifów- tynków gładkich z gruntowaniem- farby szorowalne</t>
  </si>
  <si>
    <t xml:space="preserve">Otwory w ścianach murowanych -ułożenie nadproży prefabrykowanych 1,2*2 </t>
  </si>
  <si>
    <t xml:space="preserve">Gruntunowanie powierzchni poziomych i pionowych  wodnym roztworem akrylowym przygotowanym z żywic </t>
  </si>
  <si>
    <t>Montaż kabin systemowych ze ściankami i drzwiam o wys. 2 m i prześwitem nad podłogą 15 cm z laminatu kompaktowego, na profilach aluminiowych w kolorah pastelowych, okucia wysokiej jakosci</t>
  </si>
  <si>
    <t>Ościeżnice drewniane zwykłe</t>
  </si>
  <si>
    <t>Oscieżnice drewniane regulowane przylgowe z drewna prasowanego</t>
  </si>
  <si>
    <t>Skrzydła drzwiowe płytowe wewnętrzne pełne jednoskrzydłowe fabrycznie wykończone profilowane w kolorze naturalnego drewna -drewno prasowane,</t>
  </si>
  <si>
    <t>1d.50</t>
  </si>
  <si>
    <t>1d.51</t>
  </si>
  <si>
    <t>Wykucie bruzd poziomych 1/4x1/2 ceg. w ścianach z cegieł na zaprawie cementowo-wapiennej i zamurowanie bruzd 1/2 cegły z przewodami instalacynymi, pionowych i poziomych</t>
  </si>
  <si>
    <t>Baterie umywalkowe lub zmywakowe stojace  jednouchwytowe o śr.nom. 15 mm złącznikami</t>
  </si>
  <si>
    <t>Gruntowanie podłoży preparatami "CERESIT CT 17" i "ATLAS UNI GRUNT" lub równowazne - powierzchnie poziome i pionowe</t>
  </si>
  <si>
    <t>2d.17</t>
  </si>
  <si>
    <t>2d.18</t>
  </si>
  <si>
    <t>2d.19</t>
  </si>
  <si>
    <t>2d.20</t>
  </si>
  <si>
    <t>2d.21</t>
  </si>
  <si>
    <t>2d.22</t>
  </si>
  <si>
    <t>RAZEM Σ (poz.2d.1÷2d.22)</t>
  </si>
  <si>
    <t>RAZEM Σ (poz.1d.1÷1d.51)</t>
  </si>
  <si>
    <t>RAZEM Σ (poz.4d.1÷4d.6)</t>
  </si>
  <si>
    <t>4. Klimatyzacja- Opis przdmiotu zamówienia</t>
  </si>
  <si>
    <t>Ogółem  nettoΣ(poz. 5.)</t>
  </si>
  <si>
    <t>SST-001</t>
  </si>
  <si>
    <t>SST-002</t>
  </si>
  <si>
    <t>SST/Opis</t>
  </si>
  <si>
    <t>Licowanie ścian o pow.do 5 m2 płytkami glazurowanymi o wym. 60x30 cm na zaprawie klejowej , płytki dwukolorowe z dekorami ozdobnymi i listwami wykończeniowymi</t>
  </si>
  <si>
    <t>Posadzki z wykładzin z tworzyw sztucznych PCV jednowarstwowe (homogeniczne antystatycznej ) - bezkierunkowe na wylewce samopoziomujacej z cokołami na ścianach z listwami progowymi- serwerownia</t>
  </si>
  <si>
    <t xml:space="preserve">Wymiana  skrzydeł drzwiowych - drzwi filonkowe drewniane z drewna klejonego prasowanego)- kolor naturalny dąb lubodcienie </t>
  </si>
  <si>
    <t xml:space="preserve">Skucie i sfrezowanie istniejacych posadzek gr 3cm </t>
  </si>
  <si>
    <t xml:space="preserve">Warstwy wyrównujące i wygładzające z gotowych mas wyrównujących gr. 5 mm wykonywane w pomieszczeniach o pow. do 8 m2    </t>
  </si>
  <si>
    <t>1d.13a</t>
  </si>
  <si>
    <t xml:space="preserve">Montaż ustępów pojedynczych z deskami wolnoopadajacymi - podtynkowych ze stelażem oraz ich obudową </t>
  </si>
  <si>
    <t>Montaż umywalek 60-65  pojedynczych porcelanowych z syfonem gruszkowym z półpostumentami</t>
  </si>
  <si>
    <t>Ułożenie nadproży prefabrykowanych L-120</t>
  </si>
  <si>
    <t>Zabudowa  otworu 3,0 x 3,5m -montaż scianki z płyty meblowej z drzwiami rozsuwanymi 2,1x3,5 w profilach aluminiowych i prowadznicach górnych i dolnych wmontowanych w poziom  posadzek</t>
  </si>
  <si>
    <t xml:space="preserve">OBIEKT: PRZEBUDOWA ŁAZIENEK - III P </t>
  </si>
  <si>
    <t>ZP.10.2012</t>
  </si>
  <si>
    <t>Zał. Nr 10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</si>
</sst>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zcionka tekstu podstawowego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vertical="center"/>
    </xf>
    <xf numFmtId="2" fontId="42" fillId="0" borderId="10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/>
    </xf>
    <xf numFmtId="0" fontId="43" fillId="11" borderId="10" xfId="0" applyFont="1" applyFill="1" applyBorder="1" applyAlignment="1">
      <alignment wrapText="1"/>
    </xf>
    <xf numFmtId="0" fontId="42" fillId="0" borderId="17" xfId="0" applyFont="1" applyBorder="1" applyAlignment="1">
      <alignment vertical="center"/>
    </xf>
    <xf numFmtId="2" fontId="42" fillId="0" borderId="10" xfId="0" applyNumberFormat="1" applyFont="1" applyBorder="1" applyAlignment="1">
      <alignment vertical="center" wrapText="1"/>
    </xf>
    <xf numFmtId="4" fontId="46" fillId="0" borderId="0" xfId="0" applyNumberFormat="1" applyFont="1" applyFill="1" applyBorder="1" applyAlignment="1">
      <alignment wrapText="1"/>
    </xf>
    <xf numFmtId="4" fontId="47" fillId="0" borderId="0" xfId="0" applyNumberFormat="1" applyFont="1" applyBorder="1" applyAlignment="1">
      <alignment/>
    </xf>
    <xf numFmtId="0" fontId="43" fillId="0" borderId="11" xfId="0" applyFont="1" applyBorder="1" applyAlignment="1">
      <alignment vertic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44" fillId="0" borderId="19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164" fontId="42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164" fontId="42" fillId="0" borderId="18" xfId="0" applyNumberFormat="1" applyFont="1" applyBorder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164" fontId="42" fillId="0" borderId="19" xfId="0" applyNumberFormat="1" applyFont="1" applyBorder="1" applyAlignment="1">
      <alignment vertical="center" wrapText="1"/>
    </xf>
    <xf numFmtId="164" fontId="42" fillId="0" borderId="10" xfId="0" applyNumberFormat="1" applyFont="1" applyBorder="1" applyAlignment="1">
      <alignment vertical="center" wrapText="1"/>
    </xf>
    <xf numFmtId="164" fontId="42" fillId="0" borderId="10" xfId="0" applyNumberFormat="1" applyFont="1" applyBorder="1" applyAlignment="1">
      <alignment horizontal="right" vertical="center" wrapText="1"/>
    </xf>
    <xf numFmtId="0" fontId="42" fillId="8" borderId="10" xfId="0" applyFont="1" applyFill="1" applyBorder="1" applyAlignment="1">
      <alignment vertical="center"/>
    </xf>
    <xf numFmtId="0" fontId="45" fillId="8" borderId="10" xfId="0" applyFont="1" applyFill="1" applyBorder="1" applyAlignment="1">
      <alignment vertical="center"/>
    </xf>
    <xf numFmtId="0" fontId="48" fillId="8" borderId="10" xfId="0" applyFont="1" applyFill="1" applyBorder="1" applyAlignment="1">
      <alignment horizontal="left" vertical="center" wrapText="1"/>
    </xf>
    <xf numFmtId="0" fontId="42" fillId="8" borderId="10" xfId="0" applyFont="1" applyFill="1" applyBorder="1" applyAlignment="1">
      <alignment horizontal="center" vertical="center" wrapText="1"/>
    </xf>
    <xf numFmtId="2" fontId="42" fillId="8" borderId="10" xfId="0" applyNumberFormat="1" applyFont="1" applyFill="1" applyBorder="1" applyAlignment="1">
      <alignment vertical="center" wrapText="1"/>
    </xf>
    <xf numFmtId="0" fontId="48" fillId="8" borderId="10" xfId="0" applyFont="1" applyFill="1" applyBorder="1" applyAlignment="1">
      <alignment horizontal="left" vertical="center"/>
    </xf>
    <xf numFmtId="0" fontId="43" fillId="8" borderId="10" xfId="0" applyFont="1" applyFill="1" applyBorder="1" applyAlignment="1">
      <alignment vertical="center"/>
    </xf>
    <xf numFmtId="0" fontId="43" fillId="8" borderId="10" xfId="0" applyFont="1" applyFill="1" applyBorder="1" applyAlignment="1">
      <alignment wrapText="1"/>
    </xf>
    <xf numFmtId="0" fontId="42" fillId="8" borderId="13" xfId="0" applyFont="1" applyFill="1" applyBorder="1" applyAlignment="1">
      <alignment/>
    </xf>
    <xf numFmtId="0" fontId="42" fillId="8" borderId="14" xfId="0" applyFont="1" applyFill="1" applyBorder="1" applyAlignment="1">
      <alignment/>
    </xf>
    <xf numFmtId="0" fontId="42" fillId="8" borderId="15" xfId="0" applyFont="1" applyFill="1" applyBorder="1" applyAlignment="1">
      <alignment/>
    </xf>
    <xf numFmtId="0" fontId="43" fillId="8" borderId="10" xfId="0" applyFont="1" applyFill="1" applyBorder="1" applyAlignment="1">
      <alignment horizontal="center" vertical="center"/>
    </xf>
    <xf numFmtId="0" fontId="42" fillId="0" borderId="0" xfId="0" applyFont="1" applyAlignment="1">
      <alignment wrapText="1"/>
    </xf>
    <xf numFmtId="4" fontId="42" fillId="0" borderId="10" xfId="0" applyNumberFormat="1" applyFont="1" applyBorder="1" applyAlignment="1">
      <alignment vertical="center" wrapText="1"/>
    </xf>
    <xf numFmtId="4" fontId="42" fillId="0" borderId="11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/>
    </xf>
    <xf numFmtId="2" fontId="42" fillId="9" borderId="10" xfId="0" applyNumberFormat="1" applyFont="1" applyFill="1" applyBorder="1" applyAlignment="1">
      <alignment vertical="center" wrapText="1"/>
    </xf>
    <xf numFmtId="4" fontId="43" fillId="9" borderId="10" xfId="0" applyNumberFormat="1" applyFont="1" applyFill="1" applyBorder="1" applyAlignment="1">
      <alignment/>
    </xf>
    <xf numFmtId="2" fontId="42" fillId="9" borderId="10" xfId="0" applyNumberFormat="1" applyFont="1" applyFill="1" applyBorder="1" applyAlignment="1">
      <alignment vertical="center"/>
    </xf>
    <xf numFmtId="4" fontId="47" fillId="33" borderId="20" xfId="0" applyNumberFormat="1" applyFont="1" applyFill="1" applyBorder="1" applyAlignment="1">
      <alignment/>
    </xf>
    <xf numFmtId="4" fontId="47" fillId="33" borderId="17" xfId="0" applyNumberFormat="1" applyFont="1" applyFill="1" applyBorder="1" applyAlignment="1">
      <alignment/>
    </xf>
    <xf numFmtId="49" fontId="45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4" fontId="46" fillId="0" borderId="21" xfId="0" applyNumberFormat="1" applyFont="1" applyFill="1" applyBorder="1" applyAlignment="1">
      <alignment wrapText="1"/>
    </xf>
    <xf numFmtId="4" fontId="46" fillId="0" borderId="22" xfId="0" applyNumberFormat="1" applyFont="1" applyFill="1" applyBorder="1" applyAlignment="1">
      <alignment wrapText="1"/>
    </xf>
    <xf numFmtId="4" fontId="46" fillId="0" borderId="23" xfId="0" applyNumberFormat="1" applyFont="1" applyFill="1" applyBorder="1" applyAlignment="1">
      <alignment wrapText="1"/>
    </xf>
    <xf numFmtId="0" fontId="42" fillId="0" borderId="16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3" fillId="34" borderId="13" xfId="0" applyFont="1" applyFill="1" applyBorder="1" applyAlignment="1">
      <alignment horizontal="center" wrapText="1"/>
    </xf>
    <xf numFmtId="0" fontId="43" fillId="34" borderId="14" xfId="0" applyFont="1" applyFill="1" applyBorder="1" applyAlignment="1">
      <alignment horizontal="center" wrapText="1"/>
    </xf>
    <xf numFmtId="0" fontId="43" fillId="34" borderId="15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7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43" fillId="11" borderId="13" xfId="0" applyFont="1" applyFill="1" applyBorder="1" applyAlignment="1">
      <alignment horizontal="center" wrapText="1"/>
    </xf>
    <xf numFmtId="0" fontId="43" fillId="11" borderId="14" xfId="0" applyFont="1" applyFill="1" applyBorder="1" applyAlignment="1">
      <alignment horizontal="center" wrapText="1"/>
    </xf>
    <xf numFmtId="0" fontId="43" fillId="11" borderId="15" xfId="0" applyFont="1" applyFill="1" applyBorder="1" applyAlignment="1">
      <alignment horizontal="center" wrapText="1"/>
    </xf>
    <xf numFmtId="4" fontId="46" fillId="0" borderId="26" xfId="0" applyNumberFormat="1" applyFont="1" applyFill="1" applyBorder="1" applyAlignment="1">
      <alignment wrapText="1"/>
    </xf>
    <xf numFmtId="4" fontId="46" fillId="0" borderId="27" xfId="0" applyNumberFormat="1" applyFont="1" applyFill="1" applyBorder="1" applyAlignment="1">
      <alignment wrapText="1"/>
    </xf>
    <xf numFmtId="4" fontId="46" fillId="0" borderId="18" xfId="0" applyNumberFormat="1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G1" sqref="G1"/>
    </sheetView>
  </sheetViews>
  <sheetFormatPr defaultColWidth="8.796875" defaultRowHeight="14.25"/>
  <cols>
    <col min="1" max="1" width="5.19921875" style="0" customWidth="1"/>
    <col min="2" max="2" width="10.69921875" style="0" customWidth="1"/>
    <col min="3" max="3" width="44.69921875" style="0" customWidth="1"/>
    <col min="4" max="4" width="6.09765625" style="0" customWidth="1"/>
    <col min="5" max="5" width="7.59765625" style="0" customWidth="1"/>
    <col min="6" max="6" width="11.59765625" style="0" customWidth="1"/>
    <col min="7" max="7" width="11.3984375" style="0" customWidth="1"/>
  </cols>
  <sheetData>
    <row r="1" spans="1:7" ht="17.25" customHeight="1">
      <c r="A1" s="13"/>
      <c r="B1" s="13" t="s">
        <v>219</v>
      </c>
      <c r="G1" t="s">
        <v>220</v>
      </c>
    </row>
    <row r="2" spans="1:2" ht="17.25" customHeight="1">
      <c r="A2" s="13"/>
      <c r="B2" s="13"/>
    </row>
    <row r="3" spans="1:6" ht="17.25" customHeight="1">
      <c r="A3" s="13"/>
      <c r="B3" s="13"/>
      <c r="C3" s="88" t="s">
        <v>76</v>
      </c>
      <c r="D3" s="88"/>
      <c r="E3" s="88"/>
      <c r="F3" s="88"/>
    </row>
    <row r="4" spans="1:6" ht="17.25" customHeight="1">
      <c r="A4" s="13"/>
      <c r="B4" s="13"/>
      <c r="C4" s="90"/>
      <c r="D4" s="90"/>
      <c r="E4" s="90"/>
      <c r="F4" s="90"/>
    </row>
    <row r="5" spans="1:6" ht="17.25" customHeight="1">
      <c r="A5" s="13"/>
      <c r="B5" s="13"/>
      <c r="C5" s="25"/>
      <c r="D5" s="25"/>
      <c r="E5" s="25"/>
      <c r="F5" s="25"/>
    </row>
    <row r="6" spans="1:6" ht="17.25" customHeight="1">
      <c r="A6" s="13"/>
      <c r="B6" s="13"/>
      <c r="C6" s="91" t="s">
        <v>77</v>
      </c>
      <c r="D6" s="91"/>
      <c r="E6" s="91"/>
      <c r="F6" s="91"/>
    </row>
    <row r="7" spans="1:7" ht="15">
      <c r="A7" s="13"/>
      <c r="B7" s="13"/>
      <c r="C7" s="89" t="s">
        <v>10</v>
      </c>
      <c r="D7" s="89"/>
      <c r="E7" s="89"/>
      <c r="F7" s="6"/>
      <c r="G7" s="6"/>
    </row>
    <row r="8" spans="1:7" ht="14.25">
      <c r="A8" s="14"/>
      <c r="B8" s="14"/>
      <c r="C8" s="7"/>
      <c r="D8" s="7"/>
      <c r="E8" s="7"/>
      <c r="F8" s="7"/>
      <c r="G8" s="7"/>
    </row>
    <row r="9" spans="1:7" ht="24">
      <c r="A9" s="21" t="s">
        <v>0</v>
      </c>
      <c r="B9" s="22" t="s">
        <v>12</v>
      </c>
      <c r="C9" s="21" t="s">
        <v>1</v>
      </c>
      <c r="D9" s="22" t="s">
        <v>11</v>
      </c>
      <c r="E9" s="21" t="s">
        <v>2</v>
      </c>
      <c r="F9" s="22" t="s">
        <v>13</v>
      </c>
      <c r="G9" s="22" t="s">
        <v>14</v>
      </c>
    </row>
    <row r="10" spans="1:7" ht="14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19.5" customHeight="1">
      <c r="A11" s="85" t="s">
        <v>58</v>
      </c>
      <c r="B11" s="86"/>
      <c r="C11" s="86"/>
      <c r="D11" s="86"/>
      <c r="E11" s="86"/>
      <c r="F11" s="86"/>
      <c r="G11" s="87"/>
    </row>
    <row r="12" spans="1:7" ht="14.25">
      <c r="A12" s="61">
        <v>2</v>
      </c>
      <c r="B12" s="56"/>
      <c r="C12" s="57" t="s">
        <v>92</v>
      </c>
      <c r="D12" s="58"/>
      <c r="E12" s="59"/>
      <c r="F12" s="59"/>
      <c r="G12" s="60"/>
    </row>
    <row r="13" spans="1:7" ht="23.25" customHeight="1">
      <c r="A13" s="1" t="s">
        <v>19</v>
      </c>
      <c r="B13" s="24" t="s">
        <v>205</v>
      </c>
      <c r="C13" s="40" t="s">
        <v>57</v>
      </c>
      <c r="D13" s="23" t="s">
        <v>8</v>
      </c>
      <c r="E13" s="31">
        <v>546.6</v>
      </c>
      <c r="F13" s="31"/>
      <c r="G13" s="31">
        <f>PRODUCT(E13*F13)</f>
        <v>0</v>
      </c>
    </row>
    <row r="14" spans="1:7" ht="27" customHeight="1">
      <c r="A14" s="1" t="s">
        <v>78</v>
      </c>
      <c r="B14" s="24" t="s">
        <v>205</v>
      </c>
      <c r="C14" s="35" t="s">
        <v>59</v>
      </c>
      <c r="D14" s="23" t="s">
        <v>5</v>
      </c>
      <c r="E14" s="31">
        <v>4</v>
      </c>
      <c r="F14" s="31"/>
      <c r="G14" s="31">
        <f aca="true" t="shared" si="0" ref="G14:G49">PRODUCT(E14*F14)</f>
        <v>0</v>
      </c>
    </row>
    <row r="15" spans="1:7" ht="26.25" customHeight="1">
      <c r="A15" s="1" t="s">
        <v>79</v>
      </c>
      <c r="B15" s="24" t="s">
        <v>205</v>
      </c>
      <c r="C15" s="35" t="s">
        <v>60</v>
      </c>
      <c r="D15" s="23" t="s">
        <v>8</v>
      </c>
      <c r="E15" s="31">
        <v>28.6</v>
      </c>
      <c r="F15" s="31"/>
      <c r="G15" s="31">
        <f t="shared" si="0"/>
        <v>0</v>
      </c>
    </row>
    <row r="16" spans="1:7" ht="23.25" customHeight="1">
      <c r="A16" s="1" t="s">
        <v>80</v>
      </c>
      <c r="B16" s="24" t="s">
        <v>205</v>
      </c>
      <c r="C16" s="35" t="s">
        <v>193</v>
      </c>
      <c r="D16" s="23" t="s">
        <v>8</v>
      </c>
      <c r="E16" s="31">
        <v>143.6</v>
      </c>
      <c r="F16" s="31"/>
      <c r="G16" s="31">
        <f t="shared" si="0"/>
        <v>0</v>
      </c>
    </row>
    <row r="17" spans="1:7" ht="33.75" customHeight="1">
      <c r="A17" s="1" t="s">
        <v>81</v>
      </c>
      <c r="B17" s="24" t="s">
        <v>205</v>
      </c>
      <c r="C17" s="35" t="s">
        <v>181</v>
      </c>
      <c r="D17" s="23" t="s">
        <v>8</v>
      </c>
      <c r="E17" s="31">
        <v>546.6</v>
      </c>
      <c r="F17" s="31"/>
      <c r="G17" s="31">
        <f t="shared" si="0"/>
        <v>0</v>
      </c>
    </row>
    <row r="18" spans="1:7" ht="36.75" customHeight="1">
      <c r="A18" s="1" t="s">
        <v>82</v>
      </c>
      <c r="B18" s="24" t="s">
        <v>205</v>
      </c>
      <c r="C18" s="35" t="s">
        <v>182</v>
      </c>
      <c r="D18" s="23" t="s">
        <v>8</v>
      </c>
      <c r="E18" s="31">
        <v>546.6</v>
      </c>
      <c r="F18" s="31"/>
      <c r="G18" s="31">
        <f t="shared" si="0"/>
        <v>0</v>
      </c>
    </row>
    <row r="19" spans="1:7" ht="12.75" customHeight="1">
      <c r="A19" s="1" t="s">
        <v>83</v>
      </c>
      <c r="B19" s="24" t="s">
        <v>205</v>
      </c>
      <c r="C19" s="44" t="s">
        <v>65</v>
      </c>
      <c r="D19" s="23" t="s">
        <v>8</v>
      </c>
      <c r="E19" s="31">
        <v>50</v>
      </c>
      <c r="F19" s="31"/>
      <c r="G19" s="31">
        <f t="shared" si="0"/>
        <v>0</v>
      </c>
    </row>
    <row r="20" spans="1:7" ht="27.75" customHeight="1">
      <c r="A20" s="1" t="s">
        <v>84</v>
      </c>
      <c r="B20" s="24" t="s">
        <v>205</v>
      </c>
      <c r="C20" s="35" t="s">
        <v>62</v>
      </c>
      <c r="D20" s="23" t="s">
        <v>3</v>
      </c>
      <c r="E20" s="31">
        <v>120</v>
      </c>
      <c r="F20" s="31"/>
      <c r="G20" s="31">
        <f t="shared" si="0"/>
        <v>0</v>
      </c>
    </row>
    <row r="21" spans="1:7" ht="18" customHeight="1">
      <c r="A21" s="1" t="s">
        <v>85</v>
      </c>
      <c r="B21" s="24" t="s">
        <v>205</v>
      </c>
      <c r="C21" s="35" t="s">
        <v>63</v>
      </c>
      <c r="D21" s="23" t="s">
        <v>8</v>
      </c>
      <c r="E21" s="31">
        <v>143.6</v>
      </c>
      <c r="F21" s="31"/>
      <c r="G21" s="31">
        <f t="shared" si="0"/>
        <v>0</v>
      </c>
    </row>
    <row r="22" spans="1:7" ht="27.75" customHeight="1">
      <c r="A22" s="1" t="s">
        <v>86</v>
      </c>
      <c r="B22" s="24" t="s">
        <v>205</v>
      </c>
      <c r="C22" s="35" t="s">
        <v>61</v>
      </c>
      <c r="D22" s="23" t="s">
        <v>8</v>
      </c>
      <c r="E22" s="31">
        <v>143.6</v>
      </c>
      <c r="F22" s="31"/>
      <c r="G22" s="31">
        <f t="shared" si="0"/>
        <v>0</v>
      </c>
    </row>
    <row r="23" spans="1:7" ht="27.75" customHeight="1">
      <c r="A23" s="1" t="s">
        <v>87</v>
      </c>
      <c r="B23" s="24" t="s">
        <v>205</v>
      </c>
      <c r="C23" s="35" t="s">
        <v>66</v>
      </c>
      <c r="D23" s="23" t="s">
        <v>8</v>
      </c>
      <c r="E23" s="31">
        <v>28.6</v>
      </c>
      <c r="F23" s="31"/>
      <c r="G23" s="31">
        <f t="shared" si="0"/>
        <v>0</v>
      </c>
    </row>
    <row r="24" spans="1:7" ht="27.75" customHeight="1">
      <c r="A24" s="1" t="s">
        <v>88</v>
      </c>
      <c r="B24" s="24" t="s">
        <v>205</v>
      </c>
      <c r="C24" s="35" t="s">
        <v>61</v>
      </c>
      <c r="D24" s="23" t="s">
        <v>8</v>
      </c>
      <c r="E24" s="31">
        <v>28.6</v>
      </c>
      <c r="F24" s="31"/>
      <c r="G24" s="31">
        <f t="shared" si="0"/>
        <v>0</v>
      </c>
    </row>
    <row r="25" spans="1:7" ht="35.25" customHeight="1">
      <c r="A25" s="1" t="s">
        <v>89</v>
      </c>
      <c r="B25" s="24" t="s">
        <v>205</v>
      </c>
      <c r="C25" s="35" t="s">
        <v>64</v>
      </c>
      <c r="D25" s="23" t="s">
        <v>8</v>
      </c>
      <c r="E25" s="31">
        <v>143.6</v>
      </c>
      <c r="F25" s="31"/>
      <c r="G25" s="31">
        <f t="shared" si="0"/>
        <v>0</v>
      </c>
    </row>
    <row r="26" spans="1:7" ht="35.25" customHeight="1">
      <c r="A26" s="1" t="s">
        <v>90</v>
      </c>
      <c r="B26" s="24" t="s">
        <v>205</v>
      </c>
      <c r="C26" s="36" t="s">
        <v>209</v>
      </c>
      <c r="D26" s="23" t="s">
        <v>8</v>
      </c>
      <c r="E26" s="31">
        <v>34.32</v>
      </c>
      <c r="F26" s="31"/>
      <c r="G26" s="31">
        <f t="shared" si="0"/>
        <v>0</v>
      </c>
    </row>
    <row r="27" spans="1:7" ht="39" customHeight="1">
      <c r="A27" s="1" t="s">
        <v>91</v>
      </c>
      <c r="B27" s="24" t="s">
        <v>205</v>
      </c>
      <c r="C27" s="36" t="s">
        <v>156</v>
      </c>
      <c r="D27" s="23" t="s">
        <v>5</v>
      </c>
      <c r="E27" s="31">
        <v>138</v>
      </c>
      <c r="F27" s="31"/>
      <c r="G27" s="31">
        <f t="shared" si="0"/>
        <v>0</v>
      </c>
    </row>
    <row r="28" spans="1:7" ht="19.5" customHeight="1">
      <c r="A28" s="1" t="s">
        <v>158</v>
      </c>
      <c r="B28" s="24" t="s">
        <v>205</v>
      </c>
      <c r="C28" s="36" t="s">
        <v>216</v>
      </c>
      <c r="D28" s="23" t="s">
        <v>7</v>
      </c>
      <c r="E28" s="31">
        <v>10</v>
      </c>
      <c r="F28" s="31"/>
      <c r="G28" s="31">
        <f t="shared" si="0"/>
        <v>0</v>
      </c>
    </row>
    <row r="29" spans="1:7" ht="27.75" customHeight="1">
      <c r="A29" s="1" t="s">
        <v>194</v>
      </c>
      <c r="B29" s="24" t="s">
        <v>205</v>
      </c>
      <c r="C29" s="36" t="s">
        <v>179</v>
      </c>
      <c r="D29" s="23" t="s">
        <v>4</v>
      </c>
      <c r="E29" s="31">
        <v>8</v>
      </c>
      <c r="F29" s="31"/>
      <c r="G29" s="31">
        <f t="shared" si="0"/>
        <v>0</v>
      </c>
    </row>
    <row r="30" spans="1:7" ht="34.5" customHeight="1">
      <c r="A30" s="1" t="s">
        <v>195</v>
      </c>
      <c r="B30" s="24" t="s">
        <v>205</v>
      </c>
      <c r="C30" s="36" t="s">
        <v>210</v>
      </c>
      <c r="D30" s="23" t="s">
        <v>4</v>
      </c>
      <c r="E30" s="31">
        <v>6</v>
      </c>
      <c r="F30" s="31"/>
      <c r="G30" s="31">
        <f t="shared" si="0"/>
        <v>0</v>
      </c>
    </row>
    <row r="31" spans="1:7" ht="41.25" customHeight="1">
      <c r="A31" s="1" t="s">
        <v>196</v>
      </c>
      <c r="B31" s="24" t="s">
        <v>205</v>
      </c>
      <c r="C31" s="36" t="s">
        <v>180</v>
      </c>
      <c r="D31" s="23" t="s">
        <v>4</v>
      </c>
      <c r="E31" s="31">
        <v>2</v>
      </c>
      <c r="F31" s="31"/>
      <c r="G31" s="31">
        <f t="shared" si="0"/>
        <v>0</v>
      </c>
    </row>
    <row r="32" spans="1:7" ht="51" customHeight="1">
      <c r="A32" s="1" t="s">
        <v>197</v>
      </c>
      <c r="B32" s="24" t="s">
        <v>205</v>
      </c>
      <c r="C32" s="62" t="s">
        <v>157</v>
      </c>
      <c r="D32" s="23" t="s">
        <v>7</v>
      </c>
      <c r="E32" s="31">
        <v>10</v>
      </c>
      <c r="F32" s="31"/>
      <c r="G32" s="31">
        <f t="shared" si="0"/>
        <v>0</v>
      </c>
    </row>
    <row r="33" spans="1:7" ht="23.25" customHeight="1">
      <c r="A33" s="1" t="s">
        <v>198</v>
      </c>
      <c r="B33" s="24" t="s">
        <v>205</v>
      </c>
      <c r="C33" s="2" t="s">
        <v>178</v>
      </c>
      <c r="D33" s="23" t="s">
        <v>8</v>
      </c>
      <c r="E33" s="31">
        <v>5.46</v>
      </c>
      <c r="F33" s="31"/>
      <c r="G33" s="31">
        <f t="shared" si="0"/>
        <v>0</v>
      </c>
    </row>
    <row r="34" spans="1:7" ht="39" customHeight="1">
      <c r="A34" s="1" t="s">
        <v>199</v>
      </c>
      <c r="B34" s="24" t="s">
        <v>205</v>
      </c>
      <c r="C34" s="2" t="s">
        <v>217</v>
      </c>
      <c r="D34" s="23" t="s">
        <v>8</v>
      </c>
      <c r="E34" s="31">
        <v>10.5</v>
      </c>
      <c r="F34" s="31"/>
      <c r="G34" s="31">
        <f t="shared" si="0"/>
        <v>0</v>
      </c>
    </row>
    <row r="35" spans="1:7" ht="23.25" customHeight="1">
      <c r="A35" s="1"/>
      <c r="B35" s="24" t="s">
        <v>205</v>
      </c>
      <c r="C35" s="3" t="s">
        <v>200</v>
      </c>
      <c r="D35" s="23"/>
      <c r="E35" s="31"/>
      <c r="F35" s="31"/>
      <c r="G35" s="69">
        <f>SUM(G13:G34)</f>
        <v>0</v>
      </c>
    </row>
    <row r="36" spans="1:7" ht="20.25" customHeight="1">
      <c r="A36" s="50"/>
      <c r="B36" s="24"/>
      <c r="C36" s="55" t="s">
        <v>93</v>
      </c>
      <c r="D36" s="53"/>
      <c r="E36" s="54"/>
      <c r="F36" s="54"/>
      <c r="G36" s="54">
        <f t="shared" si="0"/>
        <v>0</v>
      </c>
    </row>
    <row r="37" spans="1:7" ht="48" customHeight="1">
      <c r="A37" s="1" t="s">
        <v>20</v>
      </c>
      <c r="B37" s="24" t="s">
        <v>206</v>
      </c>
      <c r="C37" s="35" t="s">
        <v>69</v>
      </c>
      <c r="D37" s="23" t="s">
        <v>4</v>
      </c>
      <c r="E37" s="31">
        <v>59</v>
      </c>
      <c r="F37" s="31"/>
      <c r="G37" s="31">
        <f t="shared" si="0"/>
        <v>0</v>
      </c>
    </row>
    <row r="38" spans="1:7" ht="24.75" customHeight="1">
      <c r="A38" s="1" t="s">
        <v>94</v>
      </c>
      <c r="B38" s="24" t="s">
        <v>206</v>
      </c>
      <c r="C38" s="35" t="s">
        <v>44</v>
      </c>
      <c r="D38" s="23" t="s">
        <v>3</v>
      </c>
      <c r="E38" s="31">
        <v>220</v>
      </c>
      <c r="F38" s="31"/>
      <c r="G38" s="31">
        <f t="shared" si="0"/>
        <v>0</v>
      </c>
    </row>
    <row r="39" spans="1:7" ht="50.25" customHeight="1">
      <c r="A39" s="1" t="s">
        <v>95</v>
      </c>
      <c r="B39" s="24" t="s">
        <v>206</v>
      </c>
      <c r="C39" s="35" t="s">
        <v>70</v>
      </c>
      <c r="D39" s="23" t="s">
        <v>4</v>
      </c>
      <c r="E39" s="31">
        <v>6</v>
      </c>
      <c r="F39" s="31"/>
      <c r="G39" s="31">
        <f t="shared" si="0"/>
        <v>0</v>
      </c>
    </row>
    <row r="40" spans="1:7" ht="23.25" customHeight="1">
      <c r="A40" s="1" t="s">
        <v>96</v>
      </c>
      <c r="B40" s="24" t="s">
        <v>206</v>
      </c>
      <c r="C40" s="35" t="s">
        <v>67</v>
      </c>
      <c r="D40" s="23" t="s">
        <v>3</v>
      </c>
      <c r="E40" s="31">
        <v>200</v>
      </c>
      <c r="F40" s="31"/>
      <c r="G40" s="31">
        <f t="shared" si="0"/>
        <v>0</v>
      </c>
    </row>
    <row r="41" spans="1:7" ht="27.75" customHeight="1">
      <c r="A41" s="1" t="s">
        <v>97</v>
      </c>
      <c r="B41" s="24" t="s">
        <v>206</v>
      </c>
      <c r="C41" s="35" t="s">
        <v>49</v>
      </c>
      <c r="D41" s="23" t="s">
        <v>3</v>
      </c>
      <c r="E41" s="31">
        <v>80</v>
      </c>
      <c r="F41" s="31"/>
      <c r="G41" s="31">
        <f t="shared" si="0"/>
        <v>0</v>
      </c>
    </row>
    <row r="42" spans="1:7" ht="46.5" customHeight="1">
      <c r="A42" s="1" t="s">
        <v>98</v>
      </c>
      <c r="B42" s="24" t="s">
        <v>206</v>
      </c>
      <c r="C42" s="35" t="s">
        <v>71</v>
      </c>
      <c r="D42" s="23" t="s">
        <v>4</v>
      </c>
      <c r="E42" s="31">
        <v>66</v>
      </c>
      <c r="F42" s="31"/>
      <c r="G42" s="31">
        <f t="shared" si="0"/>
        <v>0</v>
      </c>
    </row>
    <row r="43" spans="1:7" ht="49.5" customHeight="1">
      <c r="A43" s="1" t="s">
        <v>99</v>
      </c>
      <c r="B43" s="24" t="s">
        <v>206</v>
      </c>
      <c r="C43" s="35" t="s">
        <v>72</v>
      </c>
      <c r="D43" s="23" t="s">
        <v>7</v>
      </c>
      <c r="E43" s="31">
        <v>34</v>
      </c>
      <c r="F43" s="31"/>
      <c r="G43" s="31">
        <f t="shared" si="0"/>
        <v>0</v>
      </c>
    </row>
    <row r="44" spans="1:7" ht="25.5" customHeight="1">
      <c r="A44" s="1" t="s">
        <v>100</v>
      </c>
      <c r="B44" s="24" t="s">
        <v>206</v>
      </c>
      <c r="C44" s="35" t="s">
        <v>73</v>
      </c>
      <c r="D44" s="23" t="s">
        <v>3</v>
      </c>
      <c r="E44" s="31">
        <v>280</v>
      </c>
      <c r="F44" s="31"/>
      <c r="G44" s="31">
        <f t="shared" si="0"/>
        <v>0</v>
      </c>
    </row>
    <row r="45" spans="1:7" ht="23.25" customHeight="1">
      <c r="A45" s="1" t="s">
        <v>101</v>
      </c>
      <c r="B45" s="24" t="s">
        <v>206</v>
      </c>
      <c r="C45" s="35" t="s">
        <v>74</v>
      </c>
      <c r="D45" s="23" t="s">
        <v>7</v>
      </c>
      <c r="E45" s="31">
        <v>6</v>
      </c>
      <c r="F45" s="31"/>
      <c r="G45" s="31">
        <f t="shared" si="0"/>
        <v>0</v>
      </c>
    </row>
    <row r="46" spans="1:7" ht="27.75" customHeight="1">
      <c r="A46" s="1" t="s">
        <v>102</v>
      </c>
      <c r="B46" s="24" t="s">
        <v>206</v>
      </c>
      <c r="C46" s="36" t="s">
        <v>172</v>
      </c>
      <c r="D46" s="23" t="s">
        <v>7</v>
      </c>
      <c r="E46" s="31">
        <v>1</v>
      </c>
      <c r="F46" s="31"/>
      <c r="G46" s="31">
        <f t="shared" si="0"/>
        <v>0</v>
      </c>
    </row>
    <row r="47" spans="1:7" ht="27.75" customHeight="1">
      <c r="A47" s="1" t="s">
        <v>170</v>
      </c>
      <c r="B47" s="24" t="s">
        <v>206</v>
      </c>
      <c r="C47" s="35" t="s">
        <v>173</v>
      </c>
      <c r="D47" s="23" t="s">
        <v>7</v>
      </c>
      <c r="E47" s="31">
        <v>4</v>
      </c>
      <c r="F47" s="31"/>
      <c r="G47" s="31">
        <f t="shared" si="0"/>
        <v>0</v>
      </c>
    </row>
    <row r="48" spans="1:7" ht="27.75" customHeight="1">
      <c r="A48" s="1" t="s">
        <v>171</v>
      </c>
      <c r="B48" s="24" t="s">
        <v>206</v>
      </c>
      <c r="C48" s="35" t="s">
        <v>175</v>
      </c>
      <c r="D48" s="23" t="s">
        <v>7</v>
      </c>
      <c r="E48" s="31">
        <v>5</v>
      </c>
      <c r="F48" s="31"/>
      <c r="G48" s="31">
        <f t="shared" si="0"/>
        <v>0</v>
      </c>
    </row>
    <row r="49" spans="1:7" ht="27.75" customHeight="1">
      <c r="A49" s="1" t="s">
        <v>176</v>
      </c>
      <c r="B49" s="24" t="s">
        <v>206</v>
      </c>
      <c r="C49" s="35" t="s">
        <v>174</v>
      </c>
      <c r="D49" s="23" t="s">
        <v>4</v>
      </c>
      <c r="E49" s="31">
        <v>5</v>
      </c>
      <c r="F49" s="31"/>
      <c r="G49" s="31">
        <f t="shared" si="0"/>
        <v>0</v>
      </c>
    </row>
    <row r="50" spans="1:7" ht="20.25" customHeight="1">
      <c r="A50" s="1"/>
      <c r="B50" s="24"/>
      <c r="C50" s="18" t="s">
        <v>177</v>
      </c>
      <c r="D50" s="23"/>
      <c r="E50" s="31"/>
      <c r="F50" s="31"/>
      <c r="G50" s="69">
        <f>SUM(G37:G49)</f>
        <v>0</v>
      </c>
    </row>
    <row r="51" spans="1:7" ht="21.75" customHeight="1">
      <c r="A51" s="50"/>
      <c r="B51" s="51"/>
      <c r="C51" s="52" t="s">
        <v>203</v>
      </c>
      <c r="D51" s="53"/>
      <c r="E51" s="54"/>
      <c r="F51" s="54"/>
      <c r="G51" s="54"/>
    </row>
    <row r="52" spans="1:7" ht="20.25" customHeight="1">
      <c r="A52" s="79" t="s">
        <v>22</v>
      </c>
      <c r="B52" s="82" t="s">
        <v>207</v>
      </c>
      <c r="C52" s="35" t="s">
        <v>166</v>
      </c>
      <c r="D52" s="23" t="s">
        <v>7</v>
      </c>
      <c r="E52" s="31">
        <v>1</v>
      </c>
      <c r="F52" s="63"/>
      <c r="G52" s="63">
        <f aca="true" t="shared" si="1" ref="G52:G59">F52</f>
        <v>0</v>
      </c>
    </row>
    <row r="53" spans="1:7" ht="27.75" customHeight="1">
      <c r="A53" s="80"/>
      <c r="B53" s="83"/>
      <c r="C53" s="35" t="s">
        <v>167</v>
      </c>
      <c r="D53" s="23" t="s">
        <v>7</v>
      </c>
      <c r="E53" s="31">
        <v>1</v>
      </c>
      <c r="F53" s="63"/>
      <c r="G53" s="63">
        <f t="shared" si="1"/>
        <v>0</v>
      </c>
    </row>
    <row r="54" spans="1:7" ht="27" customHeight="1">
      <c r="A54" s="81"/>
      <c r="B54" s="84"/>
      <c r="C54" s="35" t="s">
        <v>168</v>
      </c>
      <c r="D54" s="23" t="s">
        <v>7</v>
      </c>
      <c r="E54" s="31">
        <v>3</v>
      </c>
      <c r="F54" s="63"/>
      <c r="G54" s="63">
        <f t="shared" si="1"/>
        <v>0</v>
      </c>
    </row>
    <row r="55" spans="1:7" ht="26.25" customHeight="1">
      <c r="A55" s="1" t="s">
        <v>103</v>
      </c>
      <c r="B55" s="24" t="s">
        <v>207</v>
      </c>
      <c r="C55" s="35" t="s">
        <v>169</v>
      </c>
      <c r="D55" s="23" t="s">
        <v>3</v>
      </c>
      <c r="E55" s="31">
        <v>30</v>
      </c>
      <c r="F55" s="63"/>
      <c r="G55" s="63">
        <f t="shared" si="1"/>
        <v>0</v>
      </c>
    </row>
    <row r="56" spans="1:7" ht="15.75" customHeight="1">
      <c r="A56" s="1" t="s">
        <v>104</v>
      </c>
      <c r="B56" s="24" t="s">
        <v>207</v>
      </c>
      <c r="C56" s="35" t="s">
        <v>68</v>
      </c>
      <c r="D56" s="23" t="s">
        <v>4</v>
      </c>
      <c r="E56" s="31">
        <v>1</v>
      </c>
      <c r="F56" s="63"/>
      <c r="G56" s="63">
        <f t="shared" si="1"/>
        <v>0</v>
      </c>
    </row>
    <row r="57" spans="1:7" ht="19.5" customHeight="1">
      <c r="A57" s="1" t="s">
        <v>105</v>
      </c>
      <c r="B57" s="24" t="s">
        <v>207</v>
      </c>
      <c r="C57" s="35" t="s">
        <v>165</v>
      </c>
      <c r="D57" s="23" t="s">
        <v>3</v>
      </c>
      <c r="E57" s="31">
        <v>48</v>
      </c>
      <c r="F57" s="63"/>
      <c r="G57" s="63">
        <f t="shared" si="1"/>
        <v>0</v>
      </c>
    </row>
    <row r="58" spans="1:7" ht="24">
      <c r="A58" s="1" t="s">
        <v>106</v>
      </c>
      <c r="B58" s="24" t="s">
        <v>207</v>
      </c>
      <c r="C58" s="35" t="s">
        <v>163</v>
      </c>
      <c r="D58" s="23" t="s">
        <v>7</v>
      </c>
      <c r="E58" s="31">
        <v>1</v>
      </c>
      <c r="F58" s="63"/>
      <c r="G58" s="63">
        <f t="shared" si="1"/>
        <v>0</v>
      </c>
    </row>
    <row r="59" spans="1:7" ht="14.25">
      <c r="A59" s="1" t="s">
        <v>162</v>
      </c>
      <c r="B59" s="24" t="s">
        <v>207</v>
      </c>
      <c r="C59" s="35" t="s">
        <v>164</v>
      </c>
      <c r="D59" s="23" t="s">
        <v>7</v>
      </c>
      <c r="E59" s="31">
        <v>4</v>
      </c>
      <c r="F59" s="63"/>
      <c r="G59" s="63">
        <f t="shared" si="1"/>
        <v>0</v>
      </c>
    </row>
    <row r="60" spans="1:7" ht="18" customHeight="1" thickBot="1">
      <c r="A60" s="1"/>
      <c r="B60" s="1"/>
      <c r="C60" s="3" t="s">
        <v>202</v>
      </c>
      <c r="D60" s="3"/>
      <c r="E60" s="4"/>
      <c r="F60" s="4"/>
      <c r="G60" s="70">
        <f>SUM(G52:G59)</f>
        <v>0</v>
      </c>
    </row>
    <row r="61" spans="1:7" ht="28.5" customHeight="1" hidden="1">
      <c r="A61" s="12"/>
      <c r="B61" s="12"/>
      <c r="C61" s="5"/>
      <c r="D61" s="5"/>
      <c r="E61" s="5"/>
      <c r="F61" s="5"/>
      <c r="G61" s="64"/>
    </row>
    <row r="62" spans="1:7" ht="14.25" hidden="1">
      <c r="A62" s="13"/>
      <c r="B62" s="13"/>
      <c r="C62" s="6"/>
      <c r="D62" s="6"/>
      <c r="E62" s="6"/>
      <c r="F62" s="6"/>
      <c r="G62" s="65"/>
    </row>
    <row r="63" spans="1:7" ht="14.25" hidden="1">
      <c r="A63" s="14"/>
      <c r="B63" s="14"/>
      <c r="C63" s="7"/>
      <c r="D63" s="7"/>
      <c r="E63" s="7"/>
      <c r="F63" s="7"/>
      <c r="G63" s="66"/>
    </row>
    <row r="64" spans="1:7" ht="24" hidden="1">
      <c r="A64" s="21" t="s">
        <v>0</v>
      </c>
      <c r="B64" s="22" t="s">
        <v>12</v>
      </c>
      <c r="C64" s="21" t="s">
        <v>1</v>
      </c>
      <c r="D64" s="22" t="s">
        <v>11</v>
      </c>
      <c r="E64" s="21" t="s">
        <v>2</v>
      </c>
      <c r="F64" s="22" t="s">
        <v>13</v>
      </c>
      <c r="G64" s="67" t="s">
        <v>14</v>
      </c>
    </row>
    <row r="65" spans="1:7" ht="14.25" hidden="1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68">
        <v>7</v>
      </c>
    </row>
    <row r="66" spans="1:7" ht="14.25">
      <c r="A66" s="12"/>
      <c r="B66" s="12"/>
      <c r="C66" s="76" t="s">
        <v>107</v>
      </c>
      <c r="D66" s="77"/>
      <c r="E66" s="77"/>
      <c r="F66" s="78"/>
      <c r="G66" s="72">
        <f>SUM(G36+G50+G60)</f>
        <v>0</v>
      </c>
    </row>
    <row r="67" spans="1:7" ht="14.25">
      <c r="A67" s="12"/>
      <c r="B67" s="34"/>
      <c r="C67" s="5"/>
      <c r="D67" s="5"/>
      <c r="E67" s="5"/>
      <c r="F67" s="5"/>
      <c r="G67" s="5"/>
    </row>
    <row r="68" spans="1:7" ht="14.25">
      <c r="A68" s="13"/>
      <c r="B68" s="17"/>
      <c r="C68" s="6"/>
      <c r="D68" s="6"/>
      <c r="E68" s="6"/>
      <c r="F68" s="6"/>
      <c r="G68" s="6"/>
    </row>
    <row r="69" spans="1:7" ht="13.5" customHeight="1">
      <c r="A69" s="13"/>
      <c r="B69" s="17"/>
      <c r="C69" s="6"/>
      <c r="D69" s="6"/>
      <c r="E69" s="6"/>
      <c r="F69" s="6"/>
      <c r="G69" s="6"/>
    </row>
  </sheetData>
  <sheetProtection/>
  <mergeCells count="8">
    <mergeCell ref="C66:F66"/>
    <mergeCell ref="A52:A54"/>
    <mergeCell ref="B52:B54"/>
    <mergeCell ref="A11:G11"/>
    <mergeCell ref="C3:F3"/>
    <mergeCell ref="C7:E7"/>
    <mergeCell ref="C4:F4"/>
    <mergeCell ref="C6:F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H5" sqref="H5"/>
    </sheetView>
  </sheetViews>
  <sheetFormatPr defaultColWidth="8.796875" defaultRowHeight="14.25"/>
  <cols>
    <col min="1" max="1" width="5.19921875" style="0" customWidth="1"/>
    <col min="2" max="2" width="10.69921875" style="0" customWidth="1"/>
    <col min="3" max="3" width="44.69921875" style="0" customWidth="1"/>
    <col min="4" max="4" width="6.09765625" style="0" customWidth="1"/>
    <col min="5" max="5" width="7.59765625" style="0" customWidth="1"/>
    <col min="6" max="6" width="11.59765625" style="0" customWidth="1"/>
    <col min="7" max="7" width="11.3984375" style="0" customWidth="1"/>
  </cols>
  <sheetData>
    <row r="1" spans="2:7" ht="14.25">
      <c r="B1" t="s">
        <v>219</v>
      </c>
      <c r="G1" t="s">
        <v>220</v>
      </c>
    </row>
    <row r="3" spans="3:6" ht="14.25">
      <c r="C3" s="88" t="s">
        <v>76</v>
      </c>
      <c r="D3" s="88"/>
      <c r="E3" s="88"/>
      <c r="F3" s="88"/>
    </row>
    <row r="5" spans="3:6" ht="15">
      <c r="C5" s="91" t="s">
        <v>218</v>
      </c>
      <c r="D5" s="91"/>
      <c r="E5" s="91"/>
      <c r="F5" s="91"/>
    </row>
    <row r="6" spans="3:5" ht="15">
      <c r="C6" s="92" t="s">
        <v>15</v>
      </c>
      <c r="D6" s="92"/>
      <c r="E6" s="92"/>
    </row>
    <row r="8" spans="1:7" ht="24">
      <c r="A8" s="21" t="s">
        <v>0</v>
      </c>
      <c r="B8" s="22" t="s">
        <v>12</v>
      </c>
      <c r="C8" s="21" t="s">
        <v>1</v>
      </c>
      <c r="D8" s="22" t="s">
        <v>11</v>
      </c>
      <c r="E8" s="21" t="s">
        <v>2</v>
      </c>
      <c r="F8" s="22" t="s">
        <v>13</v>
      </c>
      <c r="G8" s="22" t="s">
        <v>14</v>
      </c>
    </row>
    <row r="9" spans="1:7" ht="14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7" ht="14.25" customHeight="1">
      <c r="A10" s="93" t="s">
        <v>161</v>
      </c>
      <c r="B10" s="94"/>
      <c r="C10" s="94"/>
      <c r="D10" s="94"/>
      <c r="E10" s="94"/>
      <c r="F10" s="94"/>
      <c r="G10" s="95"/>
    </row>
    <row r="11" spans="1:7" ht="33" customHeight="1" thickBot="1">
      <c r="A11" s="9">
        <v>1</v>
      </c>
      <c r="B11" s="8"/>
      <c r="C11" s="29" t="s">
        <v>160</v>
      </c>
      <c r="D11" s="11"/>
      <c r="E11" s="15"/>
      <c r="F11" s="15"/>
      <c r="G11" s="16"/>
    </row>
    <row r="12" spans="1:7" ht="24.75" customHeight="1" thickBot="1">
      <c r="A12" s="1" t="s">
        <v>17</v>
      </c>
      <c r="B12" s="74" t="s">
        <v>205</v>
      </c>
      <c r="C12" s="37" t="s">
        <v>16</v>
      </c>
      <c r="D12" s="38" t="s">
        <v>6</v>
      </c>
      <c r="E12" s="26">
        <v>9</v>
      </c>
      <c r="F12" s="26">
        <v>0</v>
      </c>
      <c r="G12" s="26">
        <f>PRODUCT(E12*F12)</f>
        <v>0</v>
      </c>
    </row>
    <row r="13" spans="1:7" ht="30.75" customHeight="1" thickBot="1">
      <c r="A13" s="1" t="s">
        <v>108</v>
      </c>
      <c r="B13" s="74" t="s">
        <v>205</v>
      </c>
      <c r="C13" s="37" t="s">
        <v>18</v>
      </c>
      <c r="D13" s="38" t="s">
        <v>5</v>
      </c>
      <c r="E13" s="26">
        <v>13.52</v>
      </c>
      <c r="F13" s="26"/>
      <c r="G13" s="26">
        <f aca="true" t="shared" si="0" ref="G13:G63">PRODUCT(E13*F13)</f>
        <v>0</v>
      </c>
    </row>
    <row r="14" spans="1:7" ht="29.25" customHeight="1" thickBot="1">
      <c r="A14" s="1" t="s">
        <v>109</v>
      </c>
      <c r="B14" s="74" t="s">
        <v>205</v>
      </c>
      <c r="C14" s="75" t="s">
        <v>21</v>
      </c>
      <c r="D14" s="20" t="s">
        <v>8</v>
      </c>
      <c r="E14" s="26">
        <v>92.4</v>
      </c>
      <c r="F14" s="26"/>
      <c r="G14" s="26">
        <f t="shared" si="0"/>
        <v>0</v>
      </c>
    </row>
    <row r="15" spans="1:7" ht="41.25" customHeight="1" thickBot="1">
      <c r="A15" s="1" t="s">
        <v>110</v>
      </c>
      <c r="B15" s="74" t="s">
        <v>205</v>
      </c>
      <c r="C15" s="37" t="s">
        <v>23</v>
      </c>
      <c r="D15" s="38" t="s">
        <v>8</v>
      </c>
      <c r="E15" s="26">
        <v>24.4</v>
      </c>
      <c r="F15" s="26"/>
      <c r="G15" s="26">
        <f t="shared" si="0"/>
        <v>0</v>
      </c>
    </row>
    <row r="16" spans="1:7" ht="39.75" customHeight="1">
      <c r="A16" s="1" t="s">
        <v>111</v>
      </c>
      <c r="B16" s="74" t="s">
        <v>205</v>
      </c>
      <c r="C16" s="41" t="s">
        <v>24</v>
      </c>
      <c r="D16" s="20" t="s">
        <v>8</v>
      </c>
      <c r="E16" s="26">
        <v>24.4</v>
      </c>
      <c r="F16" s="26"/>
      <c r="G16" s="26">
        <f t="shared" si="0"/>
        <v>0</v>
      </c>
    </row>
    <row r="17" spans="1:7" ht="14.25">
      <c r="A17" s="1" t="s">
        <v>112</v>
      </c>
      <c r="B17" s="74" t="s">
        <v>205</v>
      </c>
      <c r="C17" s="19" t="s">
        <v>25</v>
      </c>
      <c r="D17" s="20" t="s">
        <v>5</v>
      </c>
      <c r="E17" s="26">
        <v>18.77</v>
      </c>
      <c r="F17" s="26"/>
      <c r="G17" s="26">
        <f t="shared" si="0"/>
        <v>0</v>
      </c>
    </row>
    <row r="18" spans="1:7" ht="29.25" customHeight="1" thickBot="1">
      <c r="A18" s="1" t="s">
        <v>113</v>
      </c>
      <c r="B18" s="74" t="s">
        <v>205</v>
      </c>
      <c r="C18" s="36" t="s">
        <v>183</v>
      </c>
      <c r="D18" s="20" t="s">
        <v>9</v>
      </c>
      <c r="E18" s="26">
        <v>2.4</v>
      </c>
      <c r="F18" s="26"/>
      <c r="G18" s="26">
        <f t="shared" si="0"/>
        <v>0</v>
      </c>
    </row>
    <row r="19" spans="1:7" ht="41.25" customHeight="1" thickBot="1">
      <c r="A19" s="1" t="s">
        <v>114</v>
      </c>
      <c r="B19" s="74" t="s">
        <v>205</v>
      </c>
      <c r="C19" s="37" t="s">
        <v>26</v>
      </c>
      <c r="D19" s="38" t="s">
        <v>8</v>
      </c>
      <c r="E19" s="26">
        <v>132</v>
      </c>
      <c r="F19" s="26"/>
      <c r="G19" s="26">
        <f t="shared" si="0"/>
        <v>0</v>
      </c>
    </row>
    <row r="20" spans="1:7" ht="43.5" customHeight="1">
      <c r="A20" s="1" t="s">
        <v>115</v>
      </c>
      <c r="B20" s="74" t="s">
        <v>205</v>
      </c>
      <c r="C20" s="41" t="s">
        <v>27</v>
      </c>
      <c r="D20" s="20" t="s">
        <v>8</v>
      </c>
      <c r="E20" s="26">
        <v>24.4</v>
      </c>
      <c r="F20" s="26"/>
      <c r="G20" s="26">
        <f t="shared" si="0"/>
        <v>0</v>
      </c>
    </row>
    <row r="21" spans="1:7" ht="43.5" customHeight="1">
      <c r="A21" s="1" t="s">
        <v>116</v>
      </c>
      <c r="B21" s="74" t="s">
        <v>205</v>
      </c>
      <c r="C21" s="36" t="s">
        <v>208</v>
      </c>
      <c r="D21" s="20" t="s">
        <v>8</v>
      </c>
      <c r="E21" s="26">
        <v>110.2</v>
      </c>
      <c r="F21" s="26"/>
      <c r="G21" s="26">
        <f t="shared" si="0"/>
        <v>0</v>
      </c>
    </row>
    <row r="22" spans="1:7" ht="39" customHeight="1">
      <c r="A22" s="1" t="s">
        <v>117</v>
      </c>
      <c r="B22" s="74" t="s">
        <v>205</v>
      </c>
      <c r="C22" s="36" t="s">
        <v>28</v>
      </c>
      <c r="D22" s="20" t="s">
        <v>8</v>
      </c>
      <c r="E22" s="26">
        <v>68.4</v>
      </c>
      <c r="F22" s="26"/>
      <c r="G22" s="26">
        <f t="shared" si="0"/>
        <v>0</v>
      </c>
    </row>
    <row r="23" spans="1:7" ht="33.75" customHeight="1">
      <c r="A23" s="1" t="s">
        <v>118</v>
      </c>
      <c r="B23" s="74" t="s">
        <v>205</v>
      </c>
      <c r="C23" s="36" t="s">
        <v>29</v>
      </c>
      <c r="D23" s="20" t="s">
        <v>8</v>
      </c>
      <c r="E23" s="26">
        <v>68.4</v>
      </c>
      <c r="F23" s="26"/>
      <c r="G23" s="26">
        <f t="shared" si="0"/>
        <v>0</v>
      </c>
    </row>
    <row r="24" spans="1:7" ht="24" customHeight="1">
      <c r="A24" s="1" t="s">
        <v>119</v>
      </c>
      <c r="B24" s="74" t="s">
        <v>205</v>
      </c>
      <c r="C24" s="36" t="s">
        <v>211</v>
      </c>
      <c r="D24" s="20" t="s">
        <v>8</v>
      </c>
      <c r="E24" s="26">
        <v>24.4</v>
      </c>
      <c r="F24" s="26"/>
      <c r="G24" s="26">
        <f t="shared" si="0"/>
        <v>0</v>
      </c>
    </row>
    <row r="25" spans="1:7" ht="45.75" customHeight="1">
      <c r="A25" s="1" t="s">
        <v>213</v>
      </c>
      <c r="B25" s="74" t="s">
        <v>205</v>
      </c>
      <c r="C25" s="36" t="s">
        <v>212</v>
      </c>
      <c r="D25" s="20" t="s">
        <v>8</v>
      </c>
      <c r="E25" s="26">
        <v>24.4</v>
      </c>
      <c r="F25" s="26"/>
      <c r="G25" s="26">
        <f t="shared" si="0"/>
        <v>0</v>
      </c>
    </row>
    <row r="26" spans="1:7" ht="36.75" customHeight="1">
      <c r="A26" s="1" t="s">
        <v>120</v>
      </c>
      <c r="B26" s="74" t="s">
        <v>205</v>
      </c>
      <c r="C26" s="36" t="s">
        <v>184</v>
      </c>
      <c r="D26" s="20" t="s">
        <v>8</v>
      </c>
      <c r="E26" s="26">
        <v>49</v>
      </c>
      <c r="F26" s="26"/>
      <c r="G26" s="26">
        <f t="shared" si="0"/>
        <v>0</v>
      </c>
    </row>
    <row r="27" spans="1:7" ht="27" customHeight="1">
      <c r="A27" s="1" t="s">
        <v>121</v>
      </c>
      <c r="B27" s="74" t="s">
        <v>205</v>
      </c>
      <c r="C27" s="36" t="s">
        <v>75</v>
      </c>
      <c r="D27" s="20" t="s">
        <v>8</v>
      </c>
      <c r="E27" s="26">
        <v>49</v>
      </c>
      <c r="F27" s="26"/>
      <c r="G27" s="26">
        <f t="shared" si="0"/>
        <v>0</v>
      </c>
    </row>
    <row r="28" spans="1:7" ht="31.5" customHeight="1">
      <c r="A28" s="1" t="s">
        <v>122</v>
      </c>
      <c r="B28" s="74" t="s">
        <v>205</v>
      </c>
      <c r="C28" s="36" t="s">
        <v>30</v>
      </c>
      <c r="D28" s="20" t="s">
        <v>8</v>
      </c>
      <c r="E28" s="26">
        <v>24.4</v>
      </c>
      <c r="F28" s="26"/>
      <c r="G28" s="26">
        <f t="shared" si="0"/>
        <v>0</v>
      </c>
    </row>
    <row r="29" spans="1:7" ht="42" customHeight="1">
      <c r="A29" s="1" t="s">
        <v>123</v>
      </c>
      <c r="B29" s="74" t="s">
        <v>205</v>
      </c>
      <c r="C29" s="36" t="s">
        <v>159</v>
      </c>
      <c r="D29" s="20" t="s">
        <v>8</v>
      </c>
      <c r="E29" s="26">
        <v>24.4</v>
      </c>
      <c r="F29" s="26"/>
      <c r="G29" s="26">
        <f t="shared" si="0"/>
        <v>0</v>
      </c>
    </row>
    <row r="30" spans="1:7" ht="48">
      <c r="A30" s="1" t="s">
        <v>124</v>
      </c>
      <c r="B30" s="74" t="s">
        <v>205</v>
      </c>
      <c r="C30" s="36" t="s">
        <v>185</v>
      </c>
      <c r="D30" s="20" t="s">
        <v>8</v>
      </c>
      <c r="E30" s="26">
        <v>22.44</v>
      </c>
      <c r="F30" s="26"/>
      <c r="G30" s="26">
        <f t="shared" si="0"/>
        <v>0</v>
      </c>
    </row>
    <row r="31" spans="1:7" ht="24">
      <c r="A31" s="1" t="s">
        <v>125</v>
      </c>
      <c r="B31" s="74" t="s">
        <v>205</v>
      </c>
      <c r="C31" s="36" t="s">
        <v>187</v>
      </c>
      <c r="D31" s="20" t="s">
        <v>8</v>
      </c>
      <c r="E31" s="26">
        <v>3.6</v>
      </c>
      <c r="F31" s="26"/>
      <c r="G31" s="26">
        <f t="shared" si="0"/>
        <v>0</v>
      </c>
    </row>
    <row r="32" spans="1:7" ht="14.25">
      <c r="A32" s="1" t="s">
        <v>126</v>
      </c>
      <c r="B32" s="74" t="s">
        <v>205</v>
      </c>
      <c r="C32" s="36" t="s">
        <v>186</v>
      </c>
      <c r="D32" s="20" t="s">
        <v>8</v>
      </c>
      <c r="E32" s="26">
        <v>3.2</v>
      </c>
      <c r="F32" s="26"/>
      <c r="G32" s="26">
        <f t="shared" si="0"/>
        <v>0</v>
      </c>
    </row>
    <row r="33" spans="1:7" ht="40.5" customHeight="1">
      <c r="A33" s="1" t="s">
        <v>127</v>
      </c>
      <c r="B33" s="74" t="s">
        <v>205</v>
      </c>
      <c r="C33" s="36" t="s">
        <v>188</v>
      </c>
      <c r="D33" s="20" t="s">
        <v>8</v>
      </c>
      <c r="E33" s="26">
        <v>6.8</v>
      </c>
      <c r="F33" s="26"/>
      <c r="G33" s="26">
        <f t="shared" si="0"/>
        <v>0</v>
      </c>
    </row>
    <row r="34" spans="1:7" ht="30" customHeight="1" thickBot="1">
      <c r="A34" s="1" t="s">
        <v>128</v>
      </c>
      <c r="B34" s="74" t="s">
        <v>205</v>
      </c>
      <c r="C34" s="75" t="s">
        <v>31</v>
      </c>
      <c r="D34" s="20" t="s">
        <v>6</v>
      </c>
      <c r="E34" s="26">
        <v>10</v>
      </c>
      <c r="F34" s="26"/>
      <c r="G34" s="26">
        <f t="shared" si="0"/>
        <v>0</v>
      </c>
    </row>
    <row r="35" spans="1:7" ht="24.75" customHeight="1" thickBot="1">
      <c r="A35" s="1" t="s">
        <v>129</v>
      </c>
      <c r="B35" s="74" t="s">
        <v>205</v>
      </c>
      <c r="C35" s="37" t="s">
        <v>34</v>
      </c>
      <c r="D35" s="38" t="s">
        <v>6</v>
      </c>
      <c r="E35" s="27">
        <v>14</v>
      </c>
      <c r="F35" s="26"/>
      <c r="G35" s="26">
        <f t="shared" si="0"/>
        <v>0</v>
      </c>
    </row>
    <row r="36" spans="1:7" ht="17.25" customHeight="1">
      <c r="A36" s="1" t="s">
        <v>130</v>
      </c>
      <c r="B36" s="74" t="s">
        <v>205</v>
      </c>
      <c r="C36" s="41" t="s">
        <v>32</v>
      </c>
      <c r="D36" s="20" t="s">
        <v>9</v>
      </c>
      <c r="E36" s="26">
        <v>80</v>
      </c>
      <c r="F36" s="26"/>
      <c r="G36" s="26">
        <f t="shared" si="0"/>
        <v>0</v>
      </c>
    </row>
    <row r="37" spans="1:7" ht="27.75" customHeight="1">
      <c r="A37" s="1" t="s">
        <v>131</v>
      </c>
      <c r="B37" s="74" t="s">
        <v>205</v>
      </c>
      <c r="C37" s="36" t="s">
        <v>33</v>
      </c>
      <c r="D37" s="20" t="s">
        <v>9</v>
      </c>
      <c r="E37" s="26">
        <v>15</v>
      </c>
      <c r="F37" s="26"/>
      <c r="G37" s="26">
        <f t="shared" si="0"/>
        <v>0</v>
      </c>
    </row>
    <row r="38" spans="1:7" ht="51" customHeight="1">
      <c r="A38" s="1" t="s">
        <v>132</v>
      </c>
      <c r="B38" s="74" t="s">
        <v>205</v>
      </c>
      <c r="C38" s="36" t="s">
        <v>36</v>
      </c>
      <c r="D38" s="20" t="s">
        <v>9</v>
      </c>
      <c r="E38" s="26">
        <v>102</v>
      </c>
      <c r="F38" s="26"/>
      <c r="G38" s="26">
        <f t="shared" si="0"/>
        <v>0</v>
      </c>
    </row>
    <row r="39" spans="1:7" ht="28.5" customHeight="1">
      <c r="A39" s="1" t="s">
        <v>133</v>
      </c>
      <c r="B39" s="74" t="s">
        <v>205</v>
      </c>
      <c r="C39" s="36" t="s">
        <v>35</v>
      </c>
      <c r="D39" s="20" t="s">
        <v>7</v>
      </c>
      <c r="E39" s="26">
        <v>6</v>
      </c>
      <c r="F39" s="26"/>
      <c r="G39" s="26">
        <f t="shared" si="0"/>
        <v>0</v>
      </c>
    </row>
    <row r="40" spans="1:7" ht="27.75" customHeight="1">
      <c r="A40" s="1" t="s">
        <v>134</v>
      </c>
      <c r="B40" s="74" t="s">
        <v>205</v>
      </c>
      <c r="C40" s="36" t="s">
        <v>192</v>
      </c>
      <c r="D40" s="20" t="s">
        <v>7</v>
      </c>
      <c r="E40" s="26">
        <v>4</v>
      </c>
      <c r="F40" s="26"/>
      <c r="G40" s="26">
        <f t="shared" si="0"/>
        <v>0</v>
      </c>
    </row>
    <row r="41" spans="1:7" ht="39" customHeight="1">
      <c r="A41" s="1" t="s">
        <v>135</v>
      </c>
      <c r="B41" s="74" t="s">
        <v>205</v>
      </c>
      <c r="C41" s="36" t="s">
        <v>191</v>
      </c>
      <c r="D41" s="20" t="s">
        <v>9</v>
      </c>
      <c r="E41" s="26">
        <v>140</v>
      </c>
      <c r="F41" s="26"/>
      <c r="G41" s="26">
        <f t="shared" si="0"/>
        <v>0</v>
      </c>
    </row>
    <row r="42" spans="1:7" ht="25.5" customHeight="1">
      <c r="A42" s="1" t="s">
        <v>136</v>
      </c>
      <c r="B42" s="74" t="s">
        <v>205</v>
      </c>
      <c r="C42" s="36" t="s">
        <v>37</v>
      </c>
      <c r="D42" s="20" t="s">
        <v>6</v>
      </c>
      <c r="E42" s="26">
        <v>15</v>
      </c>
      <c r="F42" s="26"/>
      <c r="G42" s="26">
        <f t="shared" si="0"/>
        <v>0</v>
      </c>
    </row>
    <row r="43" spans="1:7" ht="37.5" customHeight="1">
      <c r="A43" s="1" t="s">
        <v>137</v>
      </c>
      <c r="B43" s="74" t="s">
        <v>205</v>
      </c>
      <c r="C43" s="36" t="s">
        <v>38</v>
      </c>
      <c r="D43" s="20" t="s">
        <v>9</v>
      </c>
      <c r="E43" s="26">
        <v>15</v>
      </c>
      <c r="F43" s="26"/>
      <c r="G43" s="26">
        <f t="shared" si="0"/>
        <v>0</v>
      </c>
    </row>
    <row r="44" spans="1:7" ht="36.75" customHeight="1">
      <c r="A44" s="1" t="s">
        <v>138</v>
      </c>
      <c r="B44" s="74" t="s">
        <v>205</v>
      </c>
      <c r="C44" s="36" t="s">
        <v>40</v>
      </c>
      <c r="D44" s="20" t="s">
        <v>9</v>
      </c>
      <c r="E44" s="26">
        <v>12</v>
      </c>
      <c r="F44" s="26"/>
      <c r="G44" s="26">
        <f t="shared" si="0"/>
        <v>0</v>
      </c>
    </row>
    <row r="45" spans="1:7" ht="36.75" customHeight="1">
      <c r="A45" s="1" t="s">
        <v>139</v>
      </c>
      <c r="B45" s="74" t="s">
        <v>205</v>
      </c>
      <c r="C45" s="36" t="s">
        <v>39</v>
      </c>
      <c r="D45" s="20" t="s">
        <v>9</v>
      </c>
      <c r="E45" s="26">
        <v>27</v>
      </c>
      <c r="F45" s="26"/>
      <c r="G45" s="26">
        <f t="shared" si="0"/>
        <v>0</v>
      </c>
    </row>
    <row r="46" spans="1:7" ht="30.75" customHeight="1">
      <c r="A46" s="1" t="s">
        <v>140</v>
      </c>
      <c r="B46" s="74" t="s">
        <v>205</v>
      </c>
      <c r="C46" s="36" t="s">
        <v>215</v>
      </c>
      <c r="D46" s="20" t="s">
        <v>6</v>
      </c>
      <c r="E46" s="26">
        <v>4</v>
      </c>
      <c r="F46" s="26"/>
      <c r="G46" s="26">
        <f t="shared" si="0"/>
        <v>0</v>
      </c>
    </row>
    <row r="47" spans="1:7" ht="32.25" customHeight="1">
      <c r="A47" s="1" t="s">
        <v>141</v>
      </c>
      <c r="B47" s="74" t="s">
        <v>205</v>
      </c>
      <c r="C47" s="36" t="s">
        <v>41</v>
      </c>
      <c r="D47" s="20" t="s">
        <v>6</v>
      </c>
      <c r="E47" s="26">
        <v>3</v>
      </c>
      <c r="F47" s="26"/>
      <c r="G47" s="26">
        <f t="shared" si="0"/>
        <v>0</v>
      </c>
    </row>
    <row r="48" spans="1:7" ht="28.5" customHeight="1">
      <c r="A48" s="1" t="s">
        <v>142</v>
      </c>
      <c r="B48" s="74" t="s">
        <v>205</v>
      </c>
      <c r="C48" s="36" t="s">
        <v>214</v>
      </c>
      <c r="D48" s="20" t="s">
        <v>6</v>
      </c>
      <c r="E48" s="26">
        <v>5</v>
      </c>
      <c r="F48" s="26"/>
      <c r="G48" s="26">
        <f t="shared" si="0"/>
        <v>0</v>
      </c>
    </row>
    <row r="49" spans="1:7" ht="15" thickBot="1">
      <c r="A49" s="1" t="s">
        <v>143</v>
      </c>
      <c r="B49" s="74" t="s">
        <v>205</v>
      </c>
      <c r="C49" s="75" t="s">
        <v>42</v>
      </c>
      <c r="D49" s="20" t="s">
        <v>6</v>
      </c>
      <c r="E49" s="26">
        <v>1</v>
      </c>
      <c r="F49" s="26"/>
      <c r="G49" s="26">
        <f t="shared" si="0"/>
        <v>0</v>
      </c>
    </row>
    <row r="50" spans="1:7" ht="44.25" customHeight="1" thickBot="1">
      <c r="A50" s="1" t="s">
        <v>144</v>
      </c>
      <c r="B50" s="74" t="s">
        <v>205</v>
      </c>
      <c r="C50" s="37" t="s">
        <v>43</v>
      </c>
      <c r="D50" s="38" t="s">
        <v>8</v>
      </c>
      <c r="E50" s="45">
        <v>15</v>
      </c>
      <c r="F50" s="26"/>
      <c r="G50" s="26">
        <f t="shared" si="0"/>
        <v>0</v>
      </c>
    </row>
    <row r="51" spans="1:7" ht="29.25" customHeight="1" thickBot="1">
      <c r="A51" s="1" t="s">
        <v>145</v>
      </c>
      <c r="B51" s="74" t="s">
        <v>206</v>
      </c>
      <c r="C51" s="37" t="s">
        <v>44</v>
      </c>
      <c r="D51" s="46" t="s">
        <v>3</v>
      </c>
      <c r="E51" s="47">
        <v>120</v>
      </c>
      <c r="F51" s="26"/>
      <c r="G51" s="26">
        <f t="shared" si="0"/>
        <v>0</v>
      </c>
    </row>
    <row r="52" spans="1:7" ht="36" customHeight="1">
      <c r="A52" s="1" t="s">
        <v>146</v>
      </c>
      <c r="B52" s="74" t="s">
        <v>206</v>
      </c>
      <c r="C52" s="41" t="s">
        <v>45</v>
      </c>
      <c r="D52" s="22" t="s">
        <v>6</v>
      </c>
      <c r="E52" s="48">
        <v>4</v>
      </c>
      <c r="F52" s="26"/>
      <c r="G52" s="26">
        <f t="shared" si="0"/>
        <v>0</v>
      </c>
    </row>
    <row r="53" spans="1:7" ht="28.5" customHeight="1">
      <c r="A53" s="1" t="s">
        <v>147</v>
      </c>
      <c r="B53" s="74" t="s">
        <v>206</v>
      </c>
      <c r="C53" s="36" t="s">
        <v>46</v>
      </c>
      <c r="D53" s="22" t="s">
        <v>6</v>
      </c>
      <c r="E53" s="48">
        <v>6</v>
      </c>
      <c r="F53" s="26"/>
      <c r="G53" s="26">
        <f t="shared" si="0"/>
        <v>0</v>
      </c>
    </row>
    <row r="54" spans="1:7" ht="26.25" customHeight="1">
      <c r="A54" s="1" t="s">
        <v>148</v>
      </c>
      <c r="B54" s="74" t="s">
        <v>206</v>
      </c>
      <c r="C54" s="36" t="s">
        <v>47</v>
      </c>
      <c r="D54" s="22" t="s">
        <v>6</v>
      </c>
      <c r="E54" s="48">
        <v>6</v>
      </c>
      <c r="F54" s="26"/>
      <c r="G54" s="26">
        <f t="shared" si="0"/>
        <v>0</v>
      </c>
    </row>
    <row r="55" spans="1:7" ht="25.5" customHeight="1">
      <c r="A55" s="1" t="s">
        <v>149</v>
      </c>
      <c r="B55" s="74" t="s">
        <v>206</v>
      </c>
      <c r="C55" s="36" t="s">
        <v>48</v>
      </c>
      <c r="D55" s="22" t="s">
        <v>3</v>
      </c>
      <c r="E55" s="48">
        <v>80</v>
      </c>
      <c r="F55" s="26"/>
      <c r="G55" s="26">
        <f t="shared" si="0"/>
        <v>0</v>
      </c>
    </row>
    <row r="56" spans="1:7" ht="28.5" customHeight="1">
      <c r="A56" s="1" t="s">
        <v>150</v>
      </c>
      <c r="B56" s="74" t="s">
        <v>206</v>
      </c>
      <c r="C56" s="36" t="s">
        <v>49</v>
      </c>
      <c r="D56" s="22" t="s">
        <v>3</v>
      </c>
      <c r="E56" s="48">
        <v>60</v>
      </c>
      <c r="F56" s="26"/>
      <c r="G56" s="26">
        <f t="shared" si="0"/>
        <v>0</v>
      </c>
    </row>
    <row r="57" spans="1:7" ht="27.75" customHeight="1">
      <c r="A57" s="1" t="s">
        <v>151</v>
      </c>
      <c r="B57" s="74" t="s">
        <v>206</v>
      </c>
      <c r="C57" s="36" t="s">
        <v>50</v>
      </c>
      <c r="D57" s="22" t="s">
        <v>6</v>
      </c>
      <c r="E57" s="48">
        <v>12</v>
      </c>
      <c r="F57" s="26"/>
      <c r="G57" s="26">
        <f t="shared" si="0"/>
        <v>0</v>
      </c>
    </row>
    <row r="58" spans="1:7" ht="15" customHeight="1">
      <c r="A58" s="1" t="s">
        <v>152</v>
      </c>
      <c r="B58" s="74" t="s">
        <v>206</v>
      </c>
      <c r="C58" s="39" t="s">
        <v>51</v>
      </c>
      <c r="D58" s="22" t="s">
        <v>6</v>
      </c>
      <c r="E58" s="48">
        <v>4</v>
      </c>
      <c r="F58" s="26"/>
      <c r="G58" s="26">
        <f t="shared" si="0"/>
        <v>0</v>
      </c>
    </row>
    <row r="59" spans="1:7" ht="36" customHeight="1" hidden="1">
      <c r="A59" s="1" t="s">
        <v>153</v>
      </c>
      <c r="B59" s="74" t="s">
        <v>206</v>
      </c>
      <c r="C59" s="35" t="s">
        <v>52</v>
      </c>
      <c r="D59" s="22" t="s">
        <v>6</v>
      </c>
      <c r="E59" s="48">
        <v>8</v>
      </c>
      <c r="F59" s="26"/>
      <c r="G59" s="26">
        <f t="shared" si="0"/>
        <v>0</v>
      </c>
    </row>
    <row r="60" spans="1:7" ht="31.5" customHeight="1" hidden="1">
      <c r="A60" s="1" t="s">
        <v>154</v>
      </c>
      <c r="B60" s="74" t="s">
        <v>206</v>
      </c>
      <c r="C60" s="35" t="s">
        <v>53</v>
      </c>
      <c r="D60" s="22" t="s">
        <v>6</v>
      </c>
      <c r="E60" s="48">
        <v>2</v>
      </c>
      <c r="F60" s="26"/>
      <c r="G60" s="26">
        <f t="shared" si="0"/>
        <v>0</v>
      </c>
    </row>
    <row r="61" spans="1:7" ht="39" customHeight="1" hidden="1">
      <c r="A61" s="1" t="s">
        <v>155</v>
      </c>
      <c r="B61" s="74" t="s">
        <v>206</v>
      </c>
      <c r="C61" s="35" t="s">
        <v>54</v>
      </c>
      <c r="D61" s="22" t="s">
        <v>6</v>
      </c>
      <c r="E61" s="48">
        <v>2</v>
      </c>
      <c r="F61" s="26"/>
      <c r="G61" s="26">
        <f t="shared" si="0"/>
        <v>0</v>
      </c>
    </row>
    <row r="62" spans="1:7" ht="36" customHeight="1" hidden="1">
      <c r="A62" s="1" t="s">
        <v>189</v>
      </c>
      <c r="B62" s="74" t="s">
        <v>206</v>
      </c>
      <c r="C62" s="35" t="s">
        <v>55</v>
      </c>
      <c r="D62" s="22" t="s">
        <v>7</v>
      </c>
      <c r="E62" s="49">
        <v>10</v>
      </c>
      <c r="F62" s="26"/>
      <c r="G62" s="26">
        <f t="shared" si="0"/>
        <v>0</v>
      </c>
    </row>
    <row r="63" spans="1:7" ht="48" hidden="1">
      <c r="A63" s="1" t="s">
        <v>190</v>
      </c>
      <c r="B63" s="74" t="s">
        <v>206</v>
      </c>
      <c r="C63" s="35" t="s">
        <v>56</v>
      </c>
      <c r="D63" s="22" t="s">
        <v>6</v>
      </c>
      <c r="E63" s="49">
        <v>10</v>
      </c>
      <c r="F63" s="26"/>
      <c r="G63" s="26">
        <f t="shared" si="0"/>
        <v>0</v>
      </c>
    </row>
    <row r="64" spans="1:7" ht="15" thickBot="1">
      <c r="A64" s="1"/>
      <c r="B64" s="24"/>
      <c r="C64" s="28" t="s">
        <v>201</v>
      </c>
      <c r="D64" s="42"/>
      <c r="E64" s="43"/>
      <c r="F64" s="26"/>
      <c r="G64" s="71">
        <f>SUM(G12:G63)</f>
        <v>0</v>
      </c>
    </row>
    <row r="65" spans="1:7" ht="20.25" customHeight="1" thickBot="1">
      <c r="A65" s="30"/>
      <c r="B65" s="30"/>
      <c r="C65" s="96" t="s">
        <v>204</v>
      </c>
      <c r="D65" s="97"/>
      <c r="E65" s="97"/>
      <c r="F65" s="98"/>
      <c r="G65" s="73"/>
    </row>
    <row r="66" spans="1:7" ht="14.25">
      <c r="A66" s="13"/>
      <c r="B66" s="13"/>
      <c r="C66" s="32"/>
      <c r="D66" s="32"/>
      <c r="E66" s="32"/>
      <c r="F66" s="32"/>
      <c r="G66" s="33"/>
    </row>
  </sheetData>
  <sheetProtection/>
  <mergeCells count="5">
    <mergeCell ref="C3:F3"/>
    <mergeCell ref="C5:F5"/>
    <mergeCell ref="C6:E6"/>
    <mergeCell ref="A10:G10"/>
    <mergeCell ref="C65:F6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Inwestycje 301</dc:creator>
  <cp:keywords/>
  <dc:description/>
  <cp:lastModifiedBy>adm</cp:lastModifiedBy>
  <cp:lastPrinted>2012-08-07T11:37:40Z</cp:lastPrinted>
  <dcterms:created xsi:type="dcterms:W3CDTF">2012-01-19T07:18:52Z</dcterms:created>
  <dcterms:modified xsi:type="dcterms:W3CDTF">2012-08-07T11:37:53Z</dcterms:modified>
  <cp:category/>
  <cp:version/>
  <cp:contentType/>
  <cp:contentStatus/>
</cp:coreProperties>
</file>