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360" windowWidth="12540" windowHeight="5580" activeTab="1"/>
  </bookViews>
  <sheets>
    <sheet name="Kosztorys ofertowy" sheetId="1" r:id="rId1"/>
    <sheet name="Przedmiar robót " sheetId="2" r:id="rId2"/>
  </sheets>
  <definedNames/>
  <calcPr fullCalcOnLoad="1"/>
</workbook>
</file>

<file path=xl/sharedStrings.xml><?xml version="1.0" encoding="utf-8"?>
<sst xmlns="http://schemas.openxmlformats.org/spreadsheetml/2006/main" count="402" uniqueCount="148">
  <si>
    <t>Razem dział: D-02.00.00 Roboty ziemne CPV 45100000-8</t>
  </si>
  <si>
    <t>m2</t>
  </si>
  <si>
    <r>
      <rPr>
        <b/>
        <sz val="9"/>
        <rFont val="Arial"/>
        <family val="2"/>
      </rPr>
      <t>Lp.</t>
    </r>
  </si>
  <si>
    <r>
      <rPr>
        <b/>
        <sz val="9"/>
        <rFont val="Arial"/>
        <family val="2"/>
      </rPr>
      <t>Podstawa</t>
    </r>
  </si>
  <si>
    <r>
      <rPr>
        <b/>
        <sz val="9"/>
        <rFont val="Arial"/>
        <family val="2"/>
      </rPr>
      <t>Opis</t>
    </r>
  </si>
  <si>
    <r>
      <rPr>
        <b/>
        <sz val="9"/>
        <rFont val="Arial"/>
        <family val="2"/>
      </rPr>
      <t>Jedn.obm.</t>
    </r>
  </si>
  <si>
    <r>
      <rPr>
        <b/>
        <sz val="9"/>
        <rFont val="Arial"/>
        <family val="2"/>
      </rPr>
      <t>Ilość</t>
    </r>
  </si>
  <si>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</si>
  <si>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D-01.00.00 Roboty przygotowawcze CPV 45100000-8</t>
    </r>
  </si>
  <si>
    <r>
      <rPr>
        <sz val="8"/>
        <rFont val="Arial"/>
        <family val="2"/>
      </rPr>
      <t>Wywiezienie gruzu spryzmowanego samochodami samowyładowczymi na odległość do 1 km</t>
    </r>
  </si>
  <si>
    <r>
      <rPr>
        <b/>
        <sz val="9"/>
        <rFont val="Arial"/>
        <family val="2"/>
      </rPr>
      <t>2</t>
    </r>
  </si>
  <si>
    <r>
      <rPr>
        <b/>
        <sz val="9"/>
        <rFont val="Arial"/>
        <family val="2"/>
      </rPr>
      <t>D-02.00.00 Roboty ziemne CPV 45100000-8</t>
    </r>
  </si>
  <si>
    <r>
      <rPr>
        <b/>
        <sz val="9"/>
        <rFont val="Arial"/>
        <family val="2"/>
      </rPr>
      <t>3</t>
    </r>
  </si>
  <si>
    <r>
      <rPr>
        <b/>
        <sz val="9"/>
        <rFont val="Arial"/>
        <family val="2"/>
      </rPr>
      <t>D-04.00.00 Podbudowa CPV 45233000-9</t>
    </r>
  </si>
  <si>
    <r>
      <rPr>
        <sz val="8"/>
        <rFont val="Arial"/>
        <family val="2"/>
      </rPr>
      <t>Profilowanie i zagęszczanie podłoża wykonywane ręcznie w gruncie kat. II-IV pod warstwy konstrukcyjne nawierzchni</t>
    </r>
  </si>
  <si>
    <r>
      <rPr>
        <sz val="8"/>
        <rFont val="Arial"/>
        <family val="2"/>
      </rPr>
      <t>Wykonanie i zagęszczanie mechanicznie warstwy z piasku w korycie lub na całej szerokości drogi, grubość warstwy 15 cm</t>
    </r>
  </si>
  <si>
    <r>
      <rPr>
        <sz val="8"/>
        <rFont val="Arial"/>
        <family val="2"/>
      </rPr>
      <t>Wykonanie podbudowy z kruszywa łamanego - tłucznia kamiennego, warstwa dolna, grubość warstwy po zagęszczeniu 15 cm</t>
    </r>
  </si>
  <si>
    <r>
      <rPr>
        <sz val="8"/>
        <rFont val="Arial"/>
        <family val="2"/>
      </rPr>
      <t>Wyrównanie podbudowy tłuczniem kamiennym, grubość warstwy po zagęszczeniu do 10 cm</t>
    </r>
  </si>
  <si>
    <r>
      <rPr>
        <sz val="8"/>
        <rFont val="Arial"/>
        <family val="2"/>
      </rPr>
      <t>Wykonanie podbudowy z kruszywa łamanego - tłucznia kamiennego, warstwa górna, grubość warstwy po zagęszczeniu 8 cm</t>
    </r>
  </si>
  <si>
    <r>
      <rPr>
        <b/>
        <sz val="9"/>
        <rFont val="Arial"/>
        <family val="2"/>
      </rPr>
      <t>4</t>
    </r>
  </si>
  <si>
    <r>
      <rPr>
        <b/>
        <sz val="9"/>
        <rFont val="Arial"/>
        <family val="2"/>
      </rPr>
      <t>D-05.00.00 Nawierzchnia CPV 45233000-9</t>
    </r>
  </si>
  <si>
    <r>
      <rPr>
        <sz val="8"/>
        <rFont val="Arial"/>
        <family val="2"/>
      </rPr>
      <t>D-06.01.01</t>
    </r>
  </si>
  <si>
    <r>
      <rPr>
        <b/>
        <sz val="9"/>
        <rFont val="Arial"/>
        <family val="2"/>
      </rPr>
      <t>6</t>
    </r>
  </si>
  <si>
    <r>
      <rPr>
        <b/>
        <sz val="9"/>
        <rFont val="Arial"/>
        <family val="2"/>
      </rPr>
      <t>D-10.07.01 Zjazdy CPV 45100000-8</t>
    </r>
  </si>
  <si>
    <r>
      <rPr>
        <b/>
        <sz val="9"/>
        <rFont val="Arial"/>
        <family val="2"/>
      </rPr>
      <t>7</t>
    </r>
  </si>
  <si>
    <t>Razem dział: D-05.00.00 Nawierzchnia CPV 45233000-9</t>
  </si>
  <si>
    <t>Ogółem</t>
  </si>
  <si>
    <t>Podatek VAT 23%</t>
  </si>
  <si>
    <t>Razem</t>
  </si>
  <si>
    <t>KOSZTORYS OFERTOWY</t>
  </si>
  <si>
    <t xml:space="preserve">D-01.01.01  </t>
  </si>
  <si>
    <t xml:space="preserve">D-01.02.01  </t>
  </si>
  <si>
    <t>Ścinanie drzew bez utrudnień o średnicy do 15 cm wraz z karczowaniem pni oraz wywiezienie dłuzyc, gałęzi i karpiny na odległość 8 km</t>
  </si>
  <si>
    <t>Ścinanie drzew bez utrudnień o średnicy do 16-35 cm wraz z karczowaniem pni oraz wywiezienie dłuzyc, gałęzi i karpiny na odległość 8 km</t>
  </si>
  <si>
    <t>Ścinanie drzew bez utrudnień o średnicy do 46-55 cm wraz z karczowaniem pni oraz wywiezienie dłuzyc, gałęzi i karpiny na odległość 8 km</t>
  </si>
  <si>
    <t>Ścinanie drzew bez utrudnień o średnicy do 66-75 cm wraz z karczowaniem pni oraz wywiezienie dłuzyc, gałęzi i karpiny na odległość 8 km</t>
  </si>
  <si>
    <t>Karczowanie krzaków i podszycia ilość sztuk krzaków 3000/ha</t>
  </si>
  <si>
    <t xml:space="preserve">ha </t>
  </si>
  <si>
    <t>7 d.1</t>
  </si>
  <si>
    <t xml:space="preserve">D-01.02.02   </t>
  </si>
  <si>
    <t>8 d.1</t>
  </si>
  <si>
    <t>9 d.1</t>
  </si>
  <si>
    <t>10 d.1</t>
  </si>
  <si>
    <t>Roboty ziemne wykonywane koparkami podsiębiernymi o poj.tyżki 0.40 m3 w gr.kat. III-I V z transp.urobku na odl.do 5 km sam.samowyład.</t>
  </si>
  <si>
    <t>11 d.2</t>
  </si>
  <si>
    <t xml:space="preserve">D-01.02.04 </t>
  </si>
  <si>
    <t xml:space="preserve">D-02.01.01 </t>
  </si>
  <si>
    <t>12 d.2</t>
  </si>
  <si>
    <t>13 d.2</t>
  </si>
  <si>
    <t>14 d.2</t>
  </si>
  <si>
    <t xml:space="preserve">D-02.03.01 </t>
  </si>
  <si>
    <t>15 d.2</t>
  </si>
  <si>
    <t>16.d.2</t>
  </si>
  <si>
    <t>Roboty ziemne wykonywane koparkami podsiębiernymi o poj.tyżki 0.25 m3 w gr.kat. III-I V z transp.urobku na odl. 5 km sam.samowyład.</t>
  </si>
  <si>
    <t>17 d.3</t>
  </si>
  <si>
    <t>19 d.3</t>
  </si>
  <si>
    <t xml:space="preserve">D-04.01.01 </t>
  </si>
  <si>
    <t>D 04.02. 01-02</t>
  </si>
  <si>
    <t>21 d.3</t>
  </si>
  <si>
    <t>18 d.3</t>
  </si>
  <si>
    <t>20 d.3</t>
  </si>
  <si>
    <t>D 04.02. 01</t>
  </si>
  <si>
    <t>D 04.04. 02</t>
  </si>
  <si>
    <t>D 04.08. 03-01</t>
  </si>
  <si>
    <t>22 d.4</t>
  </si>
  <si>
    <t xml:space="preserve">D-05.03.05 </t>
  </si>
  <si>
    <t>23 d.4</t>
  </si>
  <si>
    <t>24 d.4</t>
  </si>
  <si>
    <t>D 05.03.05</t>
  </si>
  <si>
    <t>Wykonanie warstwy wiążącej z mieszanki mineralno-asfaltowej grysowej na ruch KR 1-2, grubość warstwy po zagęszczeniu 4 cm</t>
  </si>
  <si>
    <t>Wykonanie warstwy ścieralnej z mieszanki mineralno-asfaltowej grysowej na ruch KR 1-2, grubość warstwy po zagęszczeniu 4 cm</t>
  </si>
  <si>
    <t>25 d.5</t>
  </si>
  <si>
    <t>26 d.5</t>
  </si>
  <si>
    <t>27 d.5</t>
  </si>
  <si>
    <t>28 d.5</t>
  </si>
  <si>
    <t xml:space="preserve">Roboty wykończeniowe </t>
  </si>
  <si>
    <t>D-04.04.02 analogia</t>
  </si>
  <si>
    <t xml:space="preserve">D-06.01.01 </t>
  </si>
  <si>
    <t>D-06.01.01</t>
  </si>
  <si>
    <t xml:space="preserve">Wykonanie w przebudowanej naw. Poprzecznego scieku odwodnienia liniowego z koryt z włókna szklanego lub polimerobetonowych z kratą zeliwną w klasie D-400 o swietle przepływu 200 mm na ławie z betonu B-25 </t>
  </si>
  <si>
    <t>mb</t>
  </si>
  <si>
    <t>29 d.5</t>
  </si>
  <si>
    <t xml:space="preserve">D-10.07.01 </t>
  </si>
  <si>
    <t>30 d.6</t>
  </si>
  <si>
    <t>31 d.6</t>
  </si>
  <si>
    <t>Wykopy z załadunkiem ręcznym i transportem na odległość 5 km (grunt kat. III)</t>
  </si>
  <si>
    <t>32 d.6</t>
  </si>
  <si>
    <t>33 d.6</t>
  </si>
  <si>
    <t>D-10.07.01</t>
  </si>
  <si>
    <t>34 d.6</t>
  </si>
  <si>
    <t>35 d.6</t>
  </si>
  <si>
    <t>36 d.6</t>
  </si>
  <si>
    <t>37 d.6</t>
  </si>
  <si>
    <t>38 d.6</t>
  </si>
  <si>
    <t>39 d.6</t>
  </si>
  <si>
    <t>40 d.6</t>
  </si>
  <si>
    <t>41 d.7</t>
  </si>
  <si>
    <t>42 d.7</t>
  </si>
  <si>
    <t xml:space="preserve">D-07.02.01 </t>
  </si>
  <si>
    <t>PRZEDMIAR ROBÓT</t>
  </si>
  <si>
    <t>szt.</t>
  </si>
  <si>
    <t>m</t>
  </si>
  <si>
    <t>km</t>
  </si>
  <si>
    <t>m3</t>
  </si>
  <si>
    <t>Razem dział: D-10.07.01 Zjazdy CPV 45100000-8</t>
  </si>
  <si>
    <t>Razem dział: D-07.00.00 Urządzenia bezpieczeństwa ruchu CPV45233280-5</t>
  </si>
  <si>
    <t>Razem dział: D-06.00.00 Roboty wykończeniowe CPV 45100000-8</t>
  </si>
  <si>
    <t>Razem dział: D-04.00.00 Podbudowa CPV 45233000-9</t>
  </si>
  <si>
    <t>Roboty pomiarowe przy liniowych robotach ziemnych -trasa dróg w terenie pagórkowatym lub górskim.</t>
  </si>
  <si>
    <t>Przygotowanie terenu pod roboty ziemne na terenach po ścinaniu dzew za pomocą spycharek</t>
  </si>
  <si>
    <t>Rozebranie nawierzchni z mas mineralno-bitumicznych gr. 4 cm mechanicznie</t>
  </si>
  <si>
    <t>Rozebranie nawierzchni z tłucznia gr. 15 cm mechanicznie</t>
  </si>
  <si>
    <t>Wykopy z załadunkiem ręcznym i transportem na odległość do 1 km (grunt kat. III)</t>
  </si>
  <si>
    <t>Roboty ziemne poprzeczne z wbudowaniem ziemi w nasyp (kat.gr.III)</t>
  </si>
  <si>
    <t>Ręczne formowanie nasypów z gruntu kat. III-IV ułożonego wzdłuż nasypu</t>
  </si>
  <si>
    <t>Zagęszczanie nasypów walcami samojezdnymi statycznymi ogumionymi; grunt spoisty kat.III</t>
  </si>
  <si>
    <t>Skropienie asfaltem nawierzchni drogowych</t>
  </si>
  <si>
    <t>Nawierzchnie z kruszywa kamiennego stabilizowanego mechanicznie - warstwa dolna o gr. 20 cm</t>
  </si>
  <si>
    <t>Plantowanie (obrobienie na czysto) skarp i dna wykopów wykonywanych ręcznie w gruntach kat.I-III</t>
  </si>
  <si>
    <t>Plantowanie (obrobienie na czysto) skarp i korony nasypów w gruntach kat.I-III</t>
  </si>
  <si>
    <t>Zagęszczanie nasypów z gruntu sypkiego kat.I-II za-gęszczarkami</t>
  </si>
  <si>
    <t>Profilowanie i zagęszczanie podłoża wykonywane mechanicznie w gruncie kat. 11-IV pod warstwy konstrukcyjne nawierzchni</t>
  </si>
  <si>
    <t>Wykonanie i zagęszczanie mechanicznie warstwy z piasku w korycie lub na całej szerokości drogi, grubość warstwy 15 cm</t>
  </si>
  <si>
    <t>Warstwa dolna podbudowy z kruszyw łamanych gr. 15 cm</t>
  </si>
  <si>
    <t>Wykonanie podbudowy z kruszywa łamanego - tłucznia kamiennego, warstwa górna, grubość warstwy po zagęszczeniu 10 cm</t>
  </si>
  <si>
    <t>Wykonanie podbudowy z kruszywa łamanego - tłucznia kamiennego, warstwa górna, grubość warstwy po zagęszczeniu 8 cm</t>
  </si>
  <si>
    <t>Wykonanie warstwy ścieralnej z mieszanki mineralno-asfaltowej grysowej dowożonej z odl. 5 km, grubość warstwy po zagęszczeniu 4 cm</t>
  </si>
  <si>
    <t>Pionowe znaki drogowe - słupki z rur stalowych</t>
  </si>
  <si>
    <t>Pionowe znaki drogowe - znaki zakazu, nakazu, ostrzegawcze i informacyjne o pow. do 0.3 m2</t>
  </si>
  <si>
    <t>Ustawienie ochronnych barier stalowych o masie do 24kg/m wzdłuż rowu</t>
  </si>
  <si>
    <t>D-07.00.00 Urządzenia bezpieczeństwa ruchu CPV 45233280-5</t>
  </si>
  <si>
    <t>BCD 04.04. 02-12</t>
  </si>
  <si>
    <t>BCD 04.04. 02-11</t>
  </si>
  <si>
    <t>BCD 05.03. 05-12</t>
  </si>
  <si>
    <t>D. 0 7.05.01</t>
  </si>
  <si>
    <t>1 d.1</t>
  </si>
  <si>
    <t>2 d.1</t>
  </si>
  <si>
    <t>3 d.1</t>
  </si>
  <si>
    <t>4 d.1</t>
  </si>
  <si>
    <t>5 d.1</t>
  </si>
  <si>
    <t>6 d.1</t>
  </si>
  <si>
    <t>Razem dział: D-01.00.00 Roboty przygotowawcze CPV 45100000-8</t>
  </si>
  <si>
    <t xml:space="preserve">Ułożenie ścieków prefabrykowanych korytkowych (typu Garra - lub równowazne)  lub trójkątnych na podbudowie z kruszywa </t>
  </si>
  <si>
    <t>Nawierzchnie z mieszanek mineralno-asfaltowych standard III, grubość warstwy wiążącej po zagęszczeniu 4 cm, transport mieszanki samochodami samowyład. 5-10 t</t>
  </si>
  <si>
    <t>Załącznik nr 10 do SIWZ</t>
  </si>
  <si>
    <t xml:space="preserve">Przebudowa drogi gminnej nr 001387T Wymysów-Kolonia Miłkowska </t>
  </si>
  <si>
    <t xml:space="preserve">Przebudowa drogi gminnej 001387T Wymysów - Kolonia Miłkowska </t>
  </si>
  <si>
    <t>43 d.7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</si>
</sst>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3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3F3F3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3" fontId="0" fillId="0" borderId="14" xfId="42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4" fontId="0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center" vertical="center"/>
    </xf>
    <xf numFmtId="2" fontId="45" fillId="27" borderId="19" xfId="4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zoomScale="80" zoomScaleNormal="80" zoomScalePageLayoutView="0" workbookViewId="0" topLeftCell="A22">
      <selection activeCell="I7" sqref="I7"/>
    </sheetView>
  </sheetViews>
  <sheetFormatPr defaultColWidth="9.140625" defaultRowHeight="12.75"/>
  <cols>
    <col min="2" max="2" width="5.57421875" style="0" customWidth="1"/>
    <col min="3" max="3" width="11.28125" style="0" customWidth="1"/>
    <col min="4" max="4" width="50.00390625" style="0" customWidth="1"/>
    <col min="5" max="5" width="9.28125" style="0" customWidth="1"/>
    <col min="6" max="6" width="8.8515625" style="0" customWidth="1"/>
    <col min="7" max="7" width="9.28125" style="0" customWidth="1"/>
    <col min="8" max="8" width="9.8515625" style="0" customWidth="1"/>
  </cols>
  <sheetData>
    <row r="2" spans="2:8" ht="18.75">
      <c r="B2" s="83" t="s">
        <v>29</v>
      </c>
      <c r="C2" s="83"/>
      <c r="D2" s="83"/>
      <c r="E2" s="83"/>
      <c r="F2" s="83"/>
      <c r="G2" s="83"/>
      <c r="H2" s="83"/>
    </row>
    <row r="3" spans="2:8" ht="18.75">
      <c r="B3" s="74"/>
      <c r="C3" s="74"/>
      <c r="D3" s="74"/>
      <c r="E3" s="74"/>
      <c r="F3" s="74"/>
      <c r="G3" s="74"/>
      <c r="H3" s="74"/>
    </row>
    <row r="4" spans="2:8" ht="18.75">
      <c r="B4" s="81" t="s">
        <v>145</v>
      </c>
      <c r="C4" s="82"/>
      <c r="D4" s="82"/>
      <c r="E4" s="82"/>
      <c r="F4" s="82"/>
      <c r="G4" s="82"/>
      <c r="H4" s="82"/>
    </row>
    <row r="6" spans="2:8" ht="30" customHeight="1"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"/>
      <c r="H6" s="9"/>
    </row>
    <row r="7" spans="2:8" ht="20.25" customHeight="1">
      <c r="B7" s="10" t="s">
        <v>7</v>
      </c>
      <c r="C7" s="11"/>
      <c r="D7" s="12" t="s">
        <v>8</v>
      </c>
      <c r="E7" s="11"/>
      <c r="F7" s="11"/>
      <c r="G7" s="11"/>
      <c r="H7" s="11"/>
    </row>
    <row r="8" spans="2:8" ht="27" customHeight="1">
      <c r="B8" s="13" t="s">
        <v>135</v>
      </c>
      <c r="C8" s="14" t="s">
        <v>30</v>
      </c>
      <c r="D8" s="13" t="s">
        <v>108</v>
      </c>
      <c r="E8" s="15" t="s">
        <v>102</v>
      </c>
      <c r="F8" s="16">
        <v>1.4</v>
      </c>
      <c r="G8" s="17"/>
      <c r="H8" s="17"/>
    </row>
    <row r="9" spans="2:8" ht="38.25" customHeight="1">
      <c r="B9" s="13" t="s">
        <v>136</v>
      </c>
      <c r="C9" s="14" t="s">
        <v>31</v>
      </c>
      <c r="D9" s="13" t="s">
        <v>32</v>
      </c>
      <c r="E9" s="15" t="s">
        <v>100</v>
      </c>
      <c r="F9" s="16">
        <v>108</v>
      </c>
      <c r="G9" s="18"/>
      <c r="H9" s="17"/>
    </row>
    <row r="10" spans="2:8" ht="33.75">
      <c r="B10" s="13" t="s">
        <v>137</v>
      </c>
      <c r="C10" s="14" t="s">
        <v>31</v>
      </c>
      <c r="D10" s="13" t="s">
        <v>33</v>
      </c>
      <c r="E10" s="15" t="s">
        <v>100</v>
      </c>
      <c r="F10" s="16">
        <v>112</v>
      </c>
      <c r="G10" s="18"/>
      <c r="H10" s="17"/>
    </row>
    <row r="11" spans="2:8" ht="38.25" customHeight="1">
      <c r="B11" s="13" t="s">
        <v>138</v>
      </c>
      <c r="C11" s="14" t="s">
        <v>31</v>
      </c>
      <c r="D11" s="13" t="s">
        <v>34</v>
      </c>
      <c r="E11" s="15" t="s">
        <v>100</v>
      </c>
      <c r="F11" s="16">
        <v>6</v>
      </c>
      <c r="G11" s="18"/>
      <c r="H11" s="17"/>
    </row>
    <row r="12" spans="2:8" ht="38.25" customHeight="1">
      <c r="B12" s="13" t="s">
        <v>139</v>
      </c>
      <c r="C12" s="14" t="s">
        <v>31</v>
      </c>
      <c r="D12" s="13" t="s">
        <v>35</v>
      </c>
      <c r="E12" s="15" t="s">
        <v>100</v>
      </c>
      <c r="F12" s="16">
        <v>2</v>
      </c>
      <c r="G12" s="18"/>
      <c r="H12" s="17"/>
    </row>
    <row r="13" spans="2:8" ht="21.75" customHeight="1">
      <c r="B13" s="13" t="s">
        <v>140</v>
      </c>
      <c r="C13" s="14" t="s">
        <v>31</v>
      </c>
      <c r="D13" s="13" t="s">
        <v>36</v>
      </c>
      <c r="E13" s="15" t="s">
        <v>37</v>
      </c>
      <c r="F13" s="16">
        <v>0.1</v>
      </c>
      <c r="G13" s="18"/>
      <c r="H13" s="17"/>
    </row>
    <row r="14" spans="2:8" ht="22.5">
      <c r="B14" s="13" t="s">
        <v>38</v>
      </c>
      <c r="C14" s="14" t="s">
        <v>39</v>
      </c>
      <c r="D14" s="13" t="s">
        <v>109</v>
      </c>
      <c r="E14" s="15" t="s">
        <v>1</v>
      </c>
      <c r="F14" s="16">
        <v>2490.2</v>
      </c>
      <c r="G14" s="18"/>
      <c r="H14" s="17"/>
    </row>
    <row r="15" spans="2:8" ht="22.5">
      <c r="B15" s="13" t="s">
        <v>40</v>
      </c>
      <c r="C15" s="14" t="s">
        <v>45</v>
      </c>
      <c r="D15" s="14" t="s">
        <v>110</v>
      </c>
      <c r="E15" s="15" t="s">
        <v>1</v>
      </c>
      <c r="F15" s="16">
        <v>10</v>
      </c>
      <c r="G15" s="18"/>
      <c r="H15" s="17"/>
    </row>
    <row r="16" spans="2:8" ht="19.5" customHeight="1">
      <c r="B16" s="13" t="s">
        <v>41</v>
      </c>
      <c r="C16" s="14" t="s">
        <v>45</v>
      </c>
      <c r="D16" s="13" t="s">
        <v>111</v>
      </c>
      <c r="E16" s="15" t="s">
        <v>103</v>
      </c>
      <c r="F16" s="16">
        <v>290</v>
      </c>
      <c r="G16" s="18"/>
      <c r="H16" s="17"/>
    </row>
    <row r="17" spans="2:8" ht="23.25" thickBot="1">
      <c r="B17" s="40" t="s">
        <v>42</v>
      </c>
      <c r="C17" s="41" t="s">
        <v>45</v>
      </c>
      <c r="D17" s="42" t="s">
        <v>9</v>
      </c>
      <c r="E17" s="43" t="s">
        <v>103</v>
      </c>
      <c r="F17" s="44">
        <v>55.1</v>
      </c>
      <c r="G17" s="45"/>
      <c r="H17" s="46"/>
    </row>
    <row r="18" spans="2:8" ht="21.75" customHeight="1" thickBot="1">
      <c r="B18" s="51" t="s">
        <v>141</v>
      </c>
      <c r="C18" s="52"/>
      <c r="D18" s="52"/>
      <c r="E18" s="53"/>
      <c r="F18" s="2"/>
      <c r="G18" s="2"/>
      <c r="H18" s="72">
        <f>SUM(H8:H17)</f>
        <v>0</v>
      </c>
    </row>
    <row r="19" spans="2:8" ht="21" customHeight="1">
      <c r="B19" s="47" t="s">
        <v>10</v>
      </c>
      <c r="C19" s="48"/>
      <c r="D19" s="49" t="s">
        <v>11</v>
      </c>
      <c r="E19" s="48"/>
      <c r="F19" s="48"/>
      <c r="G19" s="48"/>
      <c r="H19" s="50"/>
    </row>
    <row r="20" spans="2:8" ht="33.75">
      <c r="B20" s="14" t="s">
        <v>44</v>
      </c>
      <c r="C20" s="14" t="s">
        <v>46</v>
      </c>
      <c r="D20" s="13" t="s">
        <v>43</v>
      </c>
      <c r="E20" s="15" t="s">
        <v>103</v>
      </c>
      <c r="F20" s="16">
        <v>349.2</v>
      </c>
      <c r="G20" s="25"/>
      <c r="H20" s="25"/>
    </row>
    <row r="21" spans="2:8" ht="22.5">
      <c r="B21" s="14" t="s">
        <v>47</v>
      </c>
      <c r="C21" s="14" t="s">
        <v>46</v>
      </c>
      <c r="D21" s="13" t="s">
        <v>112</v>
      </c>
      <c r="E21" s="15" t="s">
        <v>103</v>
      </c>
      <c r="F21" s="16">
        <v>38.8</v>
      </c>
      <c r="G21" s="25"/>
      <c r="H21" s="25"/>
    </row>
    <row r="22" spans="2:8" ht="22.5">
      <c r="B22" s="14" t="s">
        <v>48</v>
      </c>
      <c r="C22" s="14" t="s">
        <v>46</v>
      </c>
      <c r="D22" s="13" t="s">
        <v>113</v>
      </c>
      <c r="E22" s="15" t="s">
        <v>103</v>
      </c>
      <c r="F22" s="16">
        <v>190</v>
      </c>
      <c r="G22" s="25"/>
      <c r="H22" s="25"/>
    </row>
    <row r="23" spans="2:8" ht="22.5">
      <c r="B23" s="14" t="s">
        <v>49</v>
      </c>
      <c r="C23" s="14" t="s">
        <v>50</v>
      </c>
      <c r="D23" s="13" t="s">
        <v>114</v>
      </c>
      <c r="E23" s="15" t="s">
        <v>103</v>
      </c>
      <c r="F23" s="16">
        <v>310</v>
      </c>
      <c r="G23" s="25"/>
      <c r="H23" s="25"/>
    </row>
    <row r="24" spans="2:8" ht="22.5">
      <c r="B24" s="14" t="s">
        <v>51</v>
      </c>
      <c r="C24" s="14" t="s">
        <v>50</v>
      </c>
      <c r="D24" s="13" t="s">
        <v>115</v>
      </c>
      <c r="E24" s="15" t="s">
        <v>103</v>
      </c>
      <c r="F24" s="16">
        <v>310</v>
      </c>
      <c r="G24" s="25"/>
      <c r="H24" s="25"/>
    </row>
    <row r="25" spans="2:8" ht="23.25" thickBot="1">
      <c r="B25" s="41" t="s">
        <v>52</v>
      </c>
      <c r="C25" s="41" t="s">
        <v>46</v>
      </c>
      <c r="D25" s="40" t="s">
        <v>53</v>
      </c>
      <c r="E25" s="43" t="s">
        <v>103</v>
      </c>
      <c r="F25" s="44">
        <v>78</v>
      </c>
      <c r="G25" s="54"/>
      <c r="H25" s="54"/>
    </row>
    <row r="26" spans="2:8" ht="22.5" customHeight="1" thickBot="1">
      <c r="B26" s="57" t="s">
        <v>0</v>
      </c>
      <c r="C26" s="58"/>
      <c r="D26" s="58"/>
      <c r="E26" s="2"/>
      <c r="F26" s="2"/>
      <c r="G26" s="2"/>
      <c r="H26" s="73">
        <f>SUM(H20:H25)</f>
        <v>0</v>
      </c>
    </row>
    <row r="27" spans="2:8" ht="16.5" customHeight="1">
      <c r="B27" s="47" t="s">
        <v>12</v>
      </c>
      <c r="C27" s="55"/>
      <c r="D27" s="49" t="s">
        <v>13</v>
      </c>
      <c r="E27" s="55"/>
      <c r="F27" s="56"/>
      <c r="G27" s="56"/>
      <c r="H27" s="56"/>
    </row>
    <row r="28" spans="2:8" ht="29.25" customHeight="1">
      <c r="B28" s="13" t="s">
        <v>54</v>
      </c>
      <c r="C28" s="14" t="s">
        <v>56</v>
      </c>
      <c r="D28" s="29" t="s">
        <v>14</v>
      </c>
      <c r="E28" s="15" t="s">
        <v>1</v>
      </c>
      <c r="F28" s="16">
        <v>6234.5</v>
      </c>
      <c r="G28" s="25"/>
      <c r="H28" s="25"/>
    </row>
    <row r="29" spans="2:8" ht="22.5">
      <c r="B29" s="13" t="s">
        <v>59</v>
      </c>
      <c r="C29" s="14" t="s">
        <v>61</v>
      </c>
      <c r="D29" s="29" t="s">
        <v>15</v>
      </c>
      <c r="E29" s="15" t="s">
        <v>1</v>
      </c>
      <c r="F29" s="16">
        <v>1081.8</v>
      </c>
      <c r="G29" s="25"/>
      <c r="H29" s="25"/>
    </row>
    <row r="30" spans="2:8" ht="22.5">
      <c r="B30" s="13" t="s">
        <v>55</v>
      </c>
      <c r="C30" s="14" t="s">
        <v>62</v>
      </c>
      <c r="D30" s="29" t="s">
        <v>16</v>
      </c>
      <c r="E30" s="15" t="s">
        <v>1</v>
      </c>
      <c r="F30" s="16">
        <v>1081.8</v>
      </c>
      <c r="G30" s="25"/>
      <c r="H30" s="25"/>
    </row>
    <row r="31" spans="2:8" ht="22.5">
      <c r="B31" s="13" t="s">
        <v>60</v>
      </c>
      <c r="C31" s="14" t="s">
        <v>63</v>
      </c>
      <c r="D31" s="29" t="s">
        <v>17</v>
      </c>
      <c r="E31" s="15" t="s">
        <v>103</v>
      </c>
      <c r="F31" s="16">
        <v>203</v>
      </c>
      <c r="G31" s="25"/>
      <c r="H31" s="25"/>
    </row>
    <row r="32" spans="1:8" ht="23.25" thickBot="1">
      <c r="A32" s="3"/>
      <c r="B32" s="40" t="s">
        <v>58</v>
      </c>
      <c r="C32" s="41" t="s">
        <v>132</v>
      </c>
      <c r="D32" s="59" t="s">
        <v>18</v>
      </c>
      <c r="E32" s="43" t="s">
        <v>1</v>
      </c>
      <c r="F32" s="44">
        <v>6234.5</v>
      </c>
      <c r="G32" s="54"/>
      <c r="H32" s="54"/>
    </row>
    <row r="33" spans="2:8" ht="24" customHeight="1" thickBot="1">
      <c r="B33" s="57" t="s">
        <v>107</v>
      </c>
      <c r="C33" s="2"/>
      <c r="D33" s="2"/>
      <c r="E33" s="2"/>
      <c r="F33" s="2"/>
      <c r="G33" s="2"/>
      <c r="H33" s="73">
        <f>SUM(H28:H32)</f>
        <v>0</v>
      </c>
    </row>
    <row r="34" spans="2:8" ht="21" customHeight="1">
      <c r="B34" s="47" t="s">
        <v>19</v>
      </c>
      <c r="C34" s="55"/>
      <c r="D34" s="49" t="s">
        <v>20</v>
      </c>
      <c r="E34" s="55"/>
      <c r="F34" s="56"/>
      <c r="G34" s="56"/>
      <c r="H34" s="56"/>
    </row>
    <row r="35" spans="2:8" ht="18.75" customHeight="1">
      <c r="B35" s="14" t="s">
        <v>64</v>
      </c>
      <c r="C35" s="14" t="s">
        <v>65</v>
      </c>
      <c r="D35" s="30" t="s">
        <v>116</v>
      </c>
      <c r="E35" s="15" t="s">
        <v>103</v>
      </c>
      <c r="F35" s="16">
        <v>6234.5</v>
      </c>
      <c r="G35" s="25"/>
      <c r="H35" s="25"/>
    </row>
    <row r="36" spans="2:9" ht="41.25" customHeight="1">
      <c r="B36" s="14" t="s">
        <v>66</v>
      </c>
      <c r="C36" s="14" t="s">
        <v>68</v>
      </c>
      <c r="D36" s="14" t="s">
        <v>69</v>
      </c>
      <c r="E36" s="15" t="s">
        <v>1</v>
      </c>
      <c r="F36" s="16">
        <v>6234.5</v>
      </c>
      <c r="G36" s="31"/>
      <c r="H36" s="25"/>
      <c r="I36" s="60"/>
    </row>
    <row r="37" spans="2:8" ht="43.5" customHeight="1" thickBot="1">
      <c r="B37" s="61" t="s">
        <v>67</v>
      </c>
      <c r="C37" s="61" t="s">
        <v>68</v>
      </c>
      <c r="D37" s="41" t="s">
        <v>70</v>
      </c>
      <c r="E37" s="43" t="s">
        <v>1</v>
      </c>
      <c r="F37" s="44">
        <v>6112.6</v>
      </c>
      <c r="G37" s="54"/>
      <c r="H37" s="54"/>
    </row>
    <row r="38" spans="2:8" ht="22.5" customHeight="1" thickBot="1">
      <c r="B38" s="57" t="s">
        <v>25</v>
      </c>
      <c r="C38" s="2"/>
      <c r="D38" s="58"/>
      <c r="E38" s="2"/>
      <c r="F38" s="2"/>
      <c r="G38" s="2"/>
      <c r="H38" s="73">
        <f>SUM(H35:H37)</f>
        <v>0</v>
      </c>
    </row>
    <row r="39" spans="2:8" ht="17.25" customHeight="1">
      <c r="B39" s="62">
        <v>5</v>
      </c>
      <c r="C39" s="63"/>
      <c r="D39" s="64" t="s">
        <v>75</v>
      </c>
      <c r="E39" s="65"/>
      <c r="F39" s="65"/>
      <c r="G39" s="65"/>
      <c r="H39" s="56"/>
    </row>
    <row r="40" spans="2:8" ht="22.5">
      <c r="B40" s="13" t="s">
        <v>71</v>
      </c>
      <c r="C40" s="14" t="s">
        <v>76</v>
      </c>
      <c r="D40" s="14" t="s">
        <v>117</v>
      </c>
      <c r="E40" s="15" t="s">
        <v>1</v>
      </c>
      <c r="F40" s="16">
        <v>1782.2</v>
      </c>
      <c r="G40" s="25"/>
      <c r="H40" s="25"/>
    </row>
    <row r="41" spans="2:8" ht="22.5">
      <c r="B41" s="13" t="s">
        <v>72</v>
      </c>
      <c r="C41" s="14" t="s">
        <v>77</v>
      </c>
      <c r="D41" s="14" t="s">
        <v>118</v>
      </c>
      <c r="E41" s="15" t="s">
        <v>1</v>
      </c>
      <c r="F41" s="16">
        <v>60.7</v>
      </c>
      <c r="G41" s="25"/>
      <c r="H41" s="25"/>
    </row>
    <row r="42" spans="2:8" ht="22.5">
      <c r="B42" s="13" t="s">
        <v>73</v>
      </c>
      <c r="C42" s="14" t="s">
        <v>77</v>
      </c>
      <c r="D42" s="14" t="s">
        <v>119</v>
      </c>
      <c r="E42" s="15" t="s">
        <v>1</v>
      </c>
      <c r="F42" s="16">
        <v>670</v>
      </c>
      <c r="G42" s="25"/>
      <c r="H42" s="25"/>
    </row>
    <row r="43" spans="2:8" ht="65.25" customHeight="1">
      <c r="B43" s="13" t="s">
        <v>74</v>
      </c>
      <c r="C43" s="14" t="s">
        <v>78</v>
      </c>
      <c r="D43" s="14" t="s">
        <v>79</v>
      </c>
      <c r="E43" s="15" t="s">
        <v>80</v>
      </c>
      <c r="F43" s="16">
        <v>7.5</v>
      </c>
      <c r="G43" s="25"/>
      <c r="H43" s="25"/>
    </row>
    <row r="44" spans="2:8" ht="30" customHeight="1" thickBot="1">
      <c r="B44" s="66" t="s">
        <v>81</v>
      </c>
      <c r="C44" s="67" t="s">
        <v>21</v>
      </c>
      <c r="D44" s="41" t="s">
        <v>142</v>
      </c>
      <c r="E44" s="43" t="s">
        <v>80</v>
      </c>
      <c r="F44" s="44">
        <v>100</v>
      </c>
      <c r="G44" s="54"/>
      <c r="H44" s="54"/>
    </row>
    <row r="45" spans="2:8" ht="20.25" customHeight="1" thickBot="1">
      <c r="B45" s="57" t="s">
        <v>106</v>
      </c>
      <c r="C45" s="2"/>
      <c r="D45" s="2"/>
      <c r="E45" s="2"/>
      <c r="F45" s="2"/>
      <c r="G45" s="2"/>
      <c r="H45" s="71">
        <f>SUM(H40:H44)</f>
        <v>0</v>
      </c>
    </row>
    <row r="46" spans="2:8" ht="24" customHeight="1">
      <c r="B46" s="47" t="s">
        <v>22</v>
      </c>
      <c r="C46" s="68"/>
      <c r="D46" s="49" t="s">
        <v>23</v>
      </c>
      <c r="E46" s="55"/>
      <c r="F46" s="56"/>
      <c r="G46" s="56"/>
      <c r="H46" s="56"/>
    </row>
    <row r="47" spans="2:8" ht="22.5">
      <c r="B47" s="13" t="s">
        <v>83</v>
      </c>
      <c r="C47" s="14" t="s">
        <v>82</v>
      </c>
      <c r="D47" s="33" t="s">
        <v>113</v>
      </c>
      <c r="E47" s="15" t="s">
        <v>103</v>
      </c>
      <c r="F47" s="16">
        <v>18.9</v>
      </c>
      <c r="G47" s="25"/>
      <c r="H47" s="25"/>
    </row>
    <row r="48" spans="2:8" ht="22.5">
      <c r="B48" s="13" t="s">
        <v>84</v>
      </c>
      <c r="C48" s="14" t="s">
        <v>82</v>
      </c>
      <c r="D48" s="13" t="s">
        <v>85</v>
      </c>
      <c r="E48" s="15" t="s">
        <v>103</v>
      </c>
      <c r="F48" s="16">
        <v>64.2</v>
      </c>
      <c r="G48" s="25"/>
      <c r="H48" s="25"/>
    </row>
    <row r="49" spans="2:8" ht="22.5">
      <c r="B49" s="13" t="s">
        <v>86</v>
      </c>
      <c r="C49" s="14" t="s">
        <v>88</v>
      </c>
      <c r="D49" s="13" t="s">
        <v>114</v>
      </c>
      <c r="E49" s="15" t="s">
        <v>103</v>
      </c>
      <c r="F49" s="16">
        <v>44.2</v>
      </c>
      <c r="G49" s="25"/>
      <c r="H49" s="25"/>
    </row>
    <row r="50" spans="2:8" ht="19.5" customHeight="1">
      <c r="B50" s="13" t="s">
        <v>87</v>
      </c>
      <c r="C50" s="14" t="s">
        <v>82</v>
      </c>
      <c r="D50" s="13" t="s">
        <v>120</v>
      </c>
      <c r="E50" s="15" t="s">
        <v>103</v>
      </c>
      <c r="F50" s="16">
        <v>330</v>
      </c>
      <c r="G50" s="25"/>
      <c r="H50" s="25"/>
    </row>
    <row r="51" spans="2:8" ht="22.5">
      <c r="B51" s="13" t="s">
        <v>89</v>
      </c>
      <c r="C51" s="30" t="s">
        <v>88</v>
      </c>
      <c r="D51" s="13" t="s">
        <v>121</v>
      </c>
      <c r="E51" s="15" t="s">
        <v>1</v>
      </c>
      <c r="F51" s="16">
        <v>318</v>
      </c>
      <c r="G51" s="25"/>
      <c r="H51" s="25"/>
    </row>
    <row r="52" spans="2:8" ht="22.5">
      <c r="B52" s="13" t="s">
        <v>90</v>
      </c>
      <c r="C52" s="14" t="s">
        <v>57</v>
      </c>
      <c r="D52" s="13" t="s">
        <v>122</v>
      </c>
      <c r="E52" s="15" t="s">
        <v>1</v>
      </c>
      <c r="F52" s="16">
        <v>239.7</v>
      </c>
      <c r="G52" s="25"/>
      <c r="H52" s="25"/>
    </row>
    <row r="53" spans="2:8" ht="18.75" customHeight="1">
      <c r="B53" s="13" t="s">
        <v>91</v>
      </c>
      <c r="C53" s="14" t="s">
        <v>82</v>
      </c>
      <c r="D53" s="13" t="s">
        <v>123</v>
      </c>
      <c r="E53" s="15" t="s">
        <v>1</v>
      </c>
      <c r="F53" s="16">
        <v>239.7</v>
      </c>
      <c r="G53" s="25"/>
      <c r="H53" s="25"/>
    </row>
    <row r="54" spans="2:8" ht="22.5">
      <c r="B54" s="13" t="s">
        <v>92</v>
      </c>
      <c r="C54" s="14" t="s">
        <v>131</v>
      </c>
      <c r="D54" s="13" t="s">
        <v>124</v>
      </c>
      <c r="E54" s="15" t="s">
        <v>1</v>
      </c>
      <c r="F54" s="16">
        <v>231.2</v>
      </c>
      <c r="G54" s="25"/>
      <c r="H54" s="25"/>
    </row>
    <row r="55" spans="2:8" ht="22.5">
      <c r="B55" s="13" t="s">
        <v>93</v>
      </c>
      <c r="C55" s="14" t="s">
        <v>132</v>
      </c>
      <c r="D55" s="13" t="s">
        <v>125</v>
      </c>
      <c r="E55" s="15" t="s">
        <v>1</v>
      </c>
      <c r="F55" s="16">
        <v>94.8</v>
      </c>
      <c r="G55" s="25"/>
      <c r="H55" s="25"/>
    </row>
    <row r="56" spans="2:8" ht="33.75">
      <c r="B56" s="13" t="s">
        <v>94</v>
      </c>
      <c r="C56" s="30" t="s">
        <v>88</v>
      </c>
      <c r="D56" s="13" t="s">
        <v>143</v>
      </c>
      <c r="E56" s="15" t="s">
        <v>1</v>
      </c>
      <c r="F56" s="16">
        <v>94.8</v>
      </c>
      <c r="G56" s="25"/>
      <c r="H56" s="25"/>
    </row>
    <row r="57" spans="2:8" ht="34.5" thickBot="1">
      <c r="B57" s="40" t="s">
        <v>95</v>
      </c>
      <c r="C57" s="41" t="s">
        <v>133</v>
      </c>
      <c r="D57" s="40" t="s">
        <v>126</v>
      </c>
      <c r="E57" s="43" t="s">
        <v>1</v>
      </c>
      <c r="F57" s="44">
        <v>94.8</v>
      </c>
      <c r="G57" s="54"/>
      <c r="H57" s="54"/>
    </row>
    <row r="58" spans="2:8" ht="16.5" customHeight="1" thickBot="1">
      <c r="B58" s="57" t="s">
        <v>104</v>
      </c>
      <c r="C58" s="58"/>
      <c r="D58" s="2"/>
      <c r="E58" s="2"/>
      <c r="F58" s="2"/>
      <c r="G58" s="2"/>
      <c r="H58" s="69">
        <f>SUM(H47:H57)</f>
        <v>0</v>
      </c>
    </row>
    <row r="59" spans="2:8" ht="17.25" customHeight="1">
      <c r="B59" s="47" t="s">
        <v>24</v>
      </c>
      <c r="C59" s="70"/>
      <c r="D59" s="62" t="s">
        <v>130</v>
      </c>
      <c r="E59" s="55"/>
      <c r="F59" s="56"/>
      <c r="G59" s="56"/>
      <c r="H59" s="56"/>
    </row>
    <row r="60" spans="2:8" ht="18.75" customHeight="1">
      <c r="B60" s="13" t="s">
        <v>96</v>
      </c>
      <c r="C60" s="37" t="s">
        <v>98</v>
      </c>
      <c r="D60" s="38" t="s">
        <v>127</v>
      </c>
      <c r="E60" s="15" t="s">
        <v>100</v>
      </c>
      <c r="F60" s="16">
        <v>15</v>
      </c>
      <c r="G60" s="25"/>
      <c r="H60" s="25"/>
    </row>
    <row r="61" spans="2:8" ht="22.5">
      <c r="B61" s="13" t="s">
        <v>97</v>
      </c>
      <c r="C61" s="37" t="s">
        <v>98</v>
      </c>
      <c r="D61" s="13" t="s">
        <v>128</v>
      </c>
      <c r="E61" s="15" t="s">
        <v>100</v>
      </c>
      <c r="F61" s="16">
        <v>15</v>
      </c>
      <c r="G61" s="25"/>
      <c r="H61" s="25"/>
    </row>
    <row r="62" spans="2:8" ht="23.25" thickBot="1">
      <c r="B62" s="40" t="s">
        <v>147</v>
      </c>
      <c r="C62" s="43" t="s">
        <v>134</v>
      </c>
      <c r="D62" s="40" t="s">
        <v>129</v>
      </c>
      <c r="E62" s="43" t="s">
        <v>101</v>
      </c>
      <c r="F62" s="44">
        <v>20</v>
      </c>
      <c r="G62" s="54"/>
      <c r="H62" s="54"/>
    </row>
    <row r="63" spans="2:8" ht="19.5" customHeight="1" thickBot="1">
      <c r="B63" s="75" t="s">
        <v>105</v>
      </c>
      <c r="C63" s="76"/>
      <c r="D63" s="76"/>
      <c r="E63" s="76"/>
      <c r="F63" s="76"/>
      <c r="G63" s="77"/>
      <c r="H63" s="71">
        <f>SUM(H60:H62)</f>
        <v>0</v>
      </c>
    </row>
    <row r="64" spans="2:8" ht="23.25" customHeight="1" thickBot="1">
      <c r="B64" s="78" t="s">
        <v>26</v>
      </c>
      <c r="C64" s="79"/>
      <c r="D64" s="79"/>
      <c r="E64" s="79"/>
      <c r="F64" s="79"/>
      <c r="G64" s="80"/>
      <c r="H64" s="71">
        <f>SUM(H18+H26+H33+H38+H45+H58)</f>
        <v>0</v>
      </c>
    </row>
    <row r="65" spans="2:8" ht="20.25" customHeight="1" thickBot="1">
      <c r="B65" s="78" t="s">
        <v>27</v>
      </c>
      <c r="C65" s="79"/>
      <c r="D65" s="79"/>
      <c r="E65" s="79"/>
      <c r="F65" s="79"/>
      <c r="G65" s="80"/>
      <c r="H65" s="71">
        <f>H64*0.23</f>
        <v>0</v>
      </c>
    </row>
    <row r="66" spans="2:8" ht="25.5" customHeight="1" thickBot="1">
      <c r="B66" s="78" t="s">
        <v>28</v>
      </c>
      <c r="C66" s="79"/>
      <c r="D66" s="79"/>
      <c r="E66" s="79"/>
      <c r="F66" s="79"/>
      <c r="G66" s="80"/>
      <c r="H66" s="71">
        <f>H64+H65</f>
        <v>0</v>
      </c>
    </row>
  </sheetData>
  <sheetProtection/>
  <mergeCells count="6">
    <mergeCell ref="B63:G63"/>
    <mergeCell ref="B66:G66"/>
    <mergeCell ref="B65:G65"/>
    <mergeCell ref="B64:G64"/>
    <mergeCell ref="B4:H4"/>
    <mergeCell ref="B2:H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0">
      <selection activeCell="A62" sqref="A62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8.140625" style="0" customWidth="1"/>
    <col min="4" max="4" width="9.421875" style="0" customWidth="1"/>
    <col min="5" max="5" width="8.140625" style="0" customWidth="1"/>
    <col min="6" max="6" width="8.57421875" style="0" customWidth="1"/>
  </cols>
  <sheetData>
    <row r="1" ht="12.75">
      <c r="E1" s="8" t="s">
        <v>144</v>
      </c>
    </row>
    <row r="2" spans="1:6" ht="20.25">
      <c r="A2" s="7"/>
      <c r="C2" s="39" t="s">
        <v>99</v>
      </c>
      <c r="D2" s="6"/>
      <c r="E2" s="6"/>
      <c r="F2" s="6"/>
    </row>
    <row r="4" spans="2:6" ht="15">
      <c r="B4" s="85" t="s">
        <v>146</v>
      </c>
      <c r="C4" s="86"/>
      <c r="D4" s="86"/>
      <c r="E4" s="86"/>
      <c r="F4" s="86"/>
    </row>
    <row r="6" spans="1:6" ht="24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4"/>
    </row>
    <row r="7" spans="1:5" ht="16.5" customHeight="1">
      <c r="A7" s="10" t="s">
        <v>7</v>
      </c>
      <c r="B7" s="11"/>
      <c r="C7" s="12" t="s">
        <v>8</v>
      </c>
      <c r="D7" s="11"/>
      <c r="E7" s="11"/>
    </row>
    <row r="8" spans="1:5" ht="37.5" customHeight="1">
      <c r="A8" s="13" t="s">
        <v>135</v>
      </c>
      <c r="B8" s="14" t="s">
        <v>30</v>
      </c>
      <c r="C8" s="13" t="s">
        <v>108</v>
      </c>
      <c r="D8" s="15" t="s">
        <v>102</v>
      </c>
      <c r="E8" s="16">
        <v>1.4</v>
      </c>
    </row>
    <row r="9" spans="1:5" ht="36" customHeight="1">
      <c r="A9" s="13" t="s">
        <v>136</v>
      </c>
      <c r="B9" s="14" t="s">
        <v>31</v>
      </c>
      <c r="C9" s="13" t="s">
        <v>32</v>
      </c>
      <c r="D9" s="15" t="s">
        <v>100</v>
      </c>
      <c r="E9" s="16">
        <v>108</v>
      </c>
    </row>
    <row r="10" spans="1:5" ht="48" customHeight="1">
      <c r="A10" s="13" t="s">
        <v>137</v>
      </c>
      <c r="B10" s="14" t="s">
        <v>31</v>
      </c>
      <c r="C10" s="13" t="s">
        <v>33</v>
      </c>
      <c r="D10" s="15" t="s">
        <v>100</v>
      </c>
      <c r="E10" s="16">
        <v>112</v>
      </c>
    </row>
    <row r="11" spans="1:5" ht="41.25" customHeight="1">
      <c r="A11" s="13" t="s">
        <v>138</v>
      </c>
      <c r="B11" s="14" t="s">
        <v>31</v>
      </c>
      <c r="C11" s="13" t="s">
        <v>34</v>
      </c>
      <c r="D11" s="15" t="s">
        <v>100</v>
      </c>
      <c r="E11" s="16">
        <v>6</v>
      </c>
    </row>
    <row r="12" spans="1:5" ht="38.25" customHeight="1">
      <c r="A12" s="13" t="s">
        <v>139</v>
      </c>
      <c r="B12" s="14" t="s">
        <v>31</v>
      </c>
      <c r="C12" s="13" t="s">
        <v>35</v>
      </c>
      <c r="D12" s="15" t="s">
        <v>100</v>
      </c>
      <c r="E12" s="16">
        <v>2</v>
      </c>
    </row>
    <row r="13" spans="1:5" ht="28.5" customHeight="1">
      <c r="A13" s="13" t="s">
        <v>140</v>
      </c>
      <c r="B13" s="14" t="s">
        <v>31</v>
      </c>
      <c r="C13" s="13" t="s">
        <v>36</v>
      </c>
      <c r="D13" s="15" t="s">
        <v>37</v>
      </c>
      <c r="E13" s="16">
        <v>0.1</v>
      </c>
    </row>
    <row r="14" spans="1:5" ht="36" customHeight="1">
      <c r="A14" s="13" t="s">
        <v>38</v>
      </c>
      <c r="B14" s="14" t="s">
        <v>39</v>
      </c>
      <c r="C14" s="13" t="s">
        <v>109</v>
      </c>
      <c r="D14" s="15" t="s">
        <v>1</v>
      </c>
      <c r="E14" s="16">
        <v>2490.2</v>
      </c>
    </row>
    <row r="15" spans="1:5" ht="36" customHeight="1">
      <c r="A15" s="13" t="s">
        <v>40</v>
      </c>
      <c r="B15" s="14" t="s">
        <v>45</v>
      </c>
      <c r="C15" s="14" t="s">
        <v>110</v>
      </c>
      <c r="D15" s="15" t="s">
        <v>1</v>
      </c>
      <c r="E15" s="16">
        <v>10</v>
      </c>
    </row>
    <row r="16" spans="1:5" ht="26.25" customHeight="1">
      <c r="A16" s="13" t="s">
        <v>41</v>
      </c>
      <c r="B16" s="14" t="s">
        <v>45</v>
      </c>
      <c r="C16" s="13" t="s">
        <v>111</v>
      </c>
      <c r="D16" s="15" t="s">
        <v>103</v>
      </c>
      <c r="E16" s="16">
        <v>290</v>
      </c>
    </row>
    <row r="17" spans="1:5" ht="32.25" customHeight="1">
      <c r="A17" s="13" t="s">
        <v>42</v>
      </c>
      <c r="B17" s="14" t="s">
        <v>45</v>
      </c>
      <c r="C17" s="19" t="s">
        <v>9</v>
      </c>
      <c r="D17" s="15" t="s">
        <v>103</v>
      </c>
      <c r="E17" s="16">
        <v>55.1</v>
      </c>
    </row>
    <row r="18" spans="1:5" ht="24" customHeight="1">
      <c r="A18" s="20" t="s">
        <v>141</v>
      </c>
      <c r="B18" s="21"/>
      <c r="C18" s="21"/>
      <c r="D18" s="21"/>
      <c r="E18" s="22"/>
    </row>
    <row r="19" spans="1:5" s="5" customFormat="1" ht="24" customHeight="1">
      <c r="A19" s="10" t="s">
        <v>10</v>
      </c>
      <c r="B19" s="23"/>
      <c r="C19" s="24" t="s">
        <v>11</v>
      </c>
      <c r="D19" s="23"/>
      <c r="E19" s="23"/>
    </row>
    <row r="20" spans="1:5" ht="45.75" customHeight="1">
      <c r="A20" s="14" t="s">
        <v>44</v>
      </c>
      <c r="B20" s="14" t="s">
        <v>46</v>
      </c>
      <c r="C20" s="13" t="s">
        <v>43</v>
      </c>
      <c r="D20" s="15" t="s">
        <v>103</v>
      </c>
      <c r="E20" s="16">
        <v>349.2</v>
      </c>
    </row>
    <row r="21" spans="1:5" ht="33" customHeight="1">
      <c r="A21" s="14" t="s">
        <v>47</v>
      </c>
      <c r="B21" s="14" t="s">
        <v>46</v>
      </c>
      <c r="C21" s="13" t="s">
        <v>112</v>
      </c>
      <c r="D21" s="15" t="s">
        <v>103</v>
      </c>
      <c r="E21" s="16">
        <v>38.8</v>
      </c>
    </row>
    <row r="22" spans="1:5" ht="26.25" customHeight="1">
      <c r="A22" s="14" t="s">
        <v>48</v>
      </c>
      <c r="B22" s="14" t="s">
        <v>46</v>
      </c>
      <c r="C22" s="13" t="s">
        <v>113</v>
      </c>
      <c r="D22" s="15" t="s">
        <v>103</v>
      </c>
      <c r="E22" s="16">
        <v>190</v>
      </c>
    </row>
    <row r="23" spans="1:5" ht="30" customHeight="1">
      <c r="A23" s="14" t="s">
        <v>49</v>
      </c>
      <c r="B23" s="14" t="s">
        <v>50</v>
      </c>
      <c r="C23" s="13" t="s">
        <v>114</v>
      </c>
      <c r="D23" s="15" t="s">
        <v>103</v>
      </c>
      <c r="E23" s="16">
        <v>310</v>
      </c>
    </row>
    <row r="24" spans="1:5" ht="33.75" customHeight="1">
      <c r="A24" s="14" t="s">
        <v>51</v>
      </c>
      <c r="B24" s="14" t="s">
        <v>50</v>
      </c>
      <c r="C24" s="13" t="s">
        <v>115</v>
      </c>
      <c r="D24" s="15" t="s">
        <v>103</v>
      </c>
      <c r="E24" s="16">
        <v>310</v>
      </c>
    </row>
    <row r="25" spans="1:5" ht="43.5" customHeight="1">
      <c r="A25" s="14" t="s">
        <v>52</v>
      </c>
      <c r="B25" s="14" t="s">
        <v>46</v>
      </c>
      <c r="C25" s="13" t="s">
        <v>53</v>
      </c>
      <c r="D25" s="15" t="s">
        <v>103</v>
      </c>
      <c r="E25" s="16">
        <v>78</v>
      </c>
    </row>
    <row r="26" spans="1:5" ht="27" customHeight="1">
      <c r="A26" s="20" t="s">
        <v>0</v>
      </c>
      <c r="B26" s="26"/>
      <c r="C26" s="26"/>
      <c r="D26" s="22"/>
      <c r="E26" s="22"/>
    </row>
    <row r="27" spans="1:5" ht="18" customHeight="1">
      <c r="A27" s="10" t="s">
        <v>12</v>
      </c>
      <c r="B27" s="27"/>
      <c r="C27" s="24" t="s">
        <v>13</v>
      </c>
      <c r="D27" s="27"/>
      <c r="E27" s="28"/>
    </row>
    <row r="28" spans="1:5" ht="34.5" customHeight="1">
      <c r="A28" s="13" t="s">
        <v>54</v>
      </c>
      <c r="B28" s="14" t="s">
        <v>56</v>
      </c>
      <c r="C28" s="29" t="s">
        <v>14</v>
      </c>
      <c r="D28" s="15" t="s">
        <v>1</v>
      </c>
      <c r="E28" s="16">
        <v>6234.5</v>
      </c>
    </row>
    <row r="29" spans="1:5" ht="43.5" customHeight="1">
      <c r="A29" s="13" t="s">
        <v>59</v>
      </c>
      <c r="B29" s="14" t="s">
        <v>61</v>
      </c>
      <c r="C29" s="29" t="s">
        <v>15</v>
      </c>
      <c r="D29" s="15" t="s">
        <v>1</v>
      </c>
      <c r="E29" s="16">
        <v>1081.8</v>
      </c>
    </row>
    <row r="30" spans="1:5" ht="42.75" customHeight="1">
      <c r="A30" s="13" t="s">
        <v>55</v>
      </c>
      <c r="B30" s="14" t="s">
        <v>62</v>
      </c>
      <c r="C30" s="29" t="s">
        <v>16</v>
      </c>
      <c r="D30" s="15" t="s">
        <v>1</v>
      </c>
      <c r="E30" s="16">
        <v>1081.8</v>
      </c>
    </row>
    <row r="31" spans="1:5" ht="33.75" customHeight="1">
      <c r="A31" s="13" t="s">
        <v>60</v>
      </c>
      <c r="B31" s="14" t="s">
        <v>63</v>
      </c>
      <c r="C31" s="29" t="s">
        <v>17</v>
      </c>
      <c r="D31" s="15" t="s">
        <v>103</v>
      </c>
      <c r="E31" s="16">
        <v>203</v>
      </c>
    </row>
    <row r="32" spans="1:5" ht="39.75" customHeight="1">
      <c r="A32" s="13" t="s">
        <v>58</v>
      </c>
      <c r="B32" s="14" t="s">
        <v>132</v>
      </c>
      <c r="C32" s="29" t="s">
        <v>18</v>
      </c>
      <c r="D32" s="15" t="s">
        <v>1</v>
      </c>
      <c r="E32" s="16">
        <v>6234.5</v>
      </c>
    </row>
    <row r="33" spans="1:5" ht="21" customHeight="1">
      <c r="A33" s="20" t="s">
        <v>107</v>
      </c>
      <c r="B33" s="22"/>
      <c r="C33" s="22"/>
      <c r="D33" s="22"/>
      <c r="E33" s="22"/>
    </row>
    <row r="34" spans="1:5" ht="23.25" customHeight="1">
      <c r="A34" s="10" t="s">
        <v>19</v>
      </c>
      <c r="B34" s="27"/>
      <c r="C34" s="24" t="s">
        <v>20</v>
      </c>
      <c r="D34" s="27"/>
      <c r="E34" s="28"/>
    </row>
    <row r="35" spans="1:5" ht="34.5" customHeight="1">
      <c r="A35" s="14" t="s">
        <v>64</v>
      </c>
      <c r="B35" s="14" t="s">
        <v>65</v>
      </c>
      <c r="C35" s="30" t="s">
        <v>116</v>
      </c>
      <c r="D35" s="15" t="s">
        <v>103</v>
      </c>
      <c r="E35" s="16">
        <v>6234.5</v>
      </c>
    </row>
    <row r="36" spans="1:5" ht="42" customHeight="1">
      <c r="A36" s="14" t="s">
        <v>66</v>
      </c>
      <c r="B36" s="14" t="s">
        <v>68</v>
      </c>
      <c r="C36" s="14" t="s">
        <v>69</v>
      </c>
      <c r="D36" s="15" t="s">
        <v>1</v>
      </c>
      <c r="E36" s="16">
        <v>6234.5</v>
      </c>
    </row>
    <row r="37" spans="1:5" ht="41.25" customHeight="1">
      <c r="A37" s="30" t="s">
        <v>67</v>
      </c>
      <c r="B37" s="30" t="s">
        <v>68</v>
      </c>
      <c r="C37" s="14" t="s">
        <v>70</v>
      </c>
      <c r="D37" s="15" t="s">
        <v>1</v>
      </c>
      <c r="E37" s="16">
        <v>6112.6</v>
      </c>
    </row>
    <row r="38" spans="1:5" ht="24" customHeight="1">
      <c r="A38" s="20" t="s">
        <v>25</v>
      </c>
      <c r="B38" s="22"/>
      <c r="C38" s="26"/>
      <c r="D38" s="22"/>
      <c r="E38" s="22"/>
    </row>
    <row r="39" spans="1:5" ht="24" customHeight="1">
      <c r="A39" s="32">
        <v>5</v>
      </c>
      <c r="B39" s="21"/>
      <c r="C39" s="20" t="s">
        <v>75</v>
      </c>
      <c r="D39" s="22"/>
      <c r="E39" s="22"/>
    </row>
    <row r="40" spans="1:5" ht="34.5" customHeight="1">
      <c r="A40" s="13" t="s">
        <v>71</v>
      </c>
      <c r="B40" s="14" t="s">
        <v>76</v>
      </c>
      <c r="C40" s="14" t="s">
        <v>117</v>
      </c>
      <c r="D40" s="15" t="s">
        <v>1</v>
      </c>
      <c r="E40" s="16">
        <v>1782.2</v>
      </c>
    </row>
    <row r="41" spans="1:5" ht="38.25" customHeight="1">
      <c r="A41" s="13" t="s">
        <v>72</v>
      </c>
      <c r="B41" s="14" t="s">
        <v>77</v>
      </c>
      <c r="C41" s="14" t="s">
        <v>118</v>
      </c>
      <c r="D41" s="15" t="s">
        <v>1</v>
      </c>
      <c r="E41" s="16">
        <v>60.7</v>
      </c>
    </row>
    <row r="42" spans="1:5" ht="34.5" customHeight="1">
      <c r="A42" s="13" t="s">
        <v>73</v>
      </c>
      <c r="B42" s="14" t="s">
        <v>77</v>
      </c>
      <c r="C42" s="14" t="s">
        <v>119</v>
      </c>
      <c r="D42" s="15" t="s">
        <v>1</v>
      </c>
      <c r="E42" s="16">
        <v>670</v>
      </c>
    </row>
    <row r="43" spans="1:5" ht="59.25" customHeight="1">
      <c r="A43" s="13" t="s">
        <v>74</v>
      </c>
      <c r="B43" s="14" t="s">
        <v>78</v>
      </c>
      <c r="C43" s="14" t="s">
        <v>79</v>
      </c>
      <c r="D43" s="15" t="s">
        <v>80</v>
      </c>
      <c r="E43" s="16">
        <v>7.5</v>
      </c>
    </row>
    <row r="44" spans="1:5" ht="36.75" customHeight="1">
      <c r="A44" s="33" t="s">
        <v>81</v>
      </c>
      <c r="B44" s="34" t="s">
        <v>21</v>
      </c>
      <c r="C44" s="14" t="s">
        <v>142</v>
      </c>
      <c r="D44" s="15" t="s">
        <v>80</v>
      </c>
      <c r="E44" s="16">
        <v>100</v>
      </c>
    </row>
    <row r="45" spans="1:5" ht="24" customHeight="1">
      <c r="A45" s="20" t="s">
        <v>106</v>
      </c>
      <c r="B45" s="22"/>
      <c r="C45" s="22"/>
      <c r="D45" s="22"/>
      <c r="E45" s="22"/>
    </row>
    <row r="46" spans="1:5" ht="18.75" customHeight="1">
      <c r="A46" s="10" t="s">
        <v>22</v>
      </c>
      <c r="B46" s="35"/>
      <c r="C46" s="24" t="s">
        <v>23</v>
      </c>
      <c r="D46" s="27"/>
      <c r="E46" s="28"/>
    </row>
    <row r="47" spans="1:5" ht="25.5" customHeight="1">
      <c r="A47" s="13" t="s">
        <v>83</v>
      </c>
      <c r="B47" s="14" t="s">
        <v>82</v>
      </c>
      <c r="C47" s="33" t="s">
        <v>113</v>
      </c>
      <c r="D47" s="15" t="s">
        <v>103</v>
      </c>
      <c r="E47" s="16">
        <v>18.9</v>
      </c>
    </row>
    <row r="48" spans="1:5" ht="29.25" customHeight="1">
      <c r="A48" s="13" t="s">
        <v>84</v>
      </c>
      <c r="B48" s="14" t="s">
        <v>82</v>
      </c>
      <c r="C48" s="13" t="s">
        <v>85</v>
      </c>
      <c r="D48" s="15" t="s">
        <v>103</v>
      </c>
      <c r="E48" s="16">
        <v>64.2</v>
      </c>
    </row>
    <row r="49" spans="1:5" ht="27.75" customHeight="1">
      <c r="A49" s="13" t="s">
        <v>86</v>
      </c>
      <c r="B49" s="14" t="s">
        <v>88</v>
      </c>
      <c r="C49" s="13" t="s">
        <v>114</v>
      </c>
      <c r="D49" s="15" t="s">
        <v>103</v>
      </c>
      <c r="E49" s="16">
        <v>44.2</v>
      </c>
    </row>
    <row r="50" spans="1:5" ht="27.75" customHeight="1">
      <c r="A50" s="13" t="s">
        <v>87</v>
      </c>
      <c r="B50" s="14" t="s">
        <v>82</v>
      </c>
      <c r="C50" s="13" t="s">
        <v>120</v>
      </c>
      <c r="D50" s="15" t="s">
        <v>103</v>
      </c>
      <c r="E50" s="16">
        <v>330</v>
      </c>
    </row>
    <row r="51" spans="1:5" ht="36.75" customHeight="1">
      <c r="A51" s="13" t="s">
        <v>89</v>
      </c>
      <c r="B51" s="30" t="s">
        <v>88</v>
      </c>
      <c r="C51" s="13" t="s">
        <v>121</v>
      </c>
      <c r="D51" s="15" t="s">
        <v>1</v>
      </c>
      <c r="E51" s="16">
        <v>318</v>
      </c>
    </row>
    <row r="52" spans="1:5" ht="36.75" customHeight="1">
      <c r="A52" s="13" t="s">
        <v>90</v>
      </c>
      <c r="B52" s="14" t="s">
        <v>57</v>
      </c>
      <c r="C52" s="13" t="s">
        <v>122</v>
      </c>
      <c r="D52" s="15" t="s">
        <v>1</v>
      </c>
      <c r="E52" s="16">
        <v>239.7</v>
      </c>
    </row>
    <row r="53" spans="1:5" ht="26.25" customHeight="1">
      <c r="A53" s="13" t="s">
        <v>91</v>
      </c>
      <c r="B53" s="14" t="s">
        <v>82</v>
      </c>
      <c r="C53" s="13" t="s">
        <v>123</v>
      </c>
      <c r="D53" s="15" t="s">
        <v>1</v>
      </c>
      <c r="E53" s="16">
        <v>239.7</v>
      </c>
    </row>
    <row r="54" spans="1:5" ht="39.75" customHeight="1">
      <c r="A54" s="13" t="s">
        <v>92</v>
      </c>
      <c r="B54" s="14" t="s">
        <v>131</v>
      </c>
      <c r="C54" s="13" t="s">
        <v>124</v>
      </c>
      <c r="D54" s="15" t="s">
        <v>1</v>
      </c>
      <c r="E54" s="16">
        <v>231.2</v>
      </c>
    </row>
    <row r="55" spans="1:5" ht="36.75" customHeight="1">
      <c r="A55" s="13" t="s">
        <v>93</v>
      </c>
      <c r="B55" s="14" t="s">
        <v>132</v>
      </c>
      <c r="C55" s="13" t="s">
        <v>125</v>
      </c>
      <c r="D55" s="15" t="s">
        <v>1</v>
      </c>
      <c r="E55" s="16">
        <v>94.8</v>
      </c>
    </row>
    <row r="56" spans="1:5" ht="49.5" customHeight="1">
      <c r="A56" s="13" t="s">
        <v>94</v>
      </c>
      <c r="B56" s="30" t="s">
        <v>88</v>
      </c>
      <c r="C56" s="13" t="s">
        <v>143</v>
      </c>
      <c r="D56" s="15" t="s">
        <v>1</v>
      </c>
      <c r="E56" s="16">
        <v>94.8</v>
      </c>
    </row>
    <row r="57" spans="1:5" ht="37.5" customHeight="1">
      <c r="A57" s="13" t="s">
        <v>95</v>
      </c>
      <c r="B57" s="14" t="s">
        <v>133</v>
      </c>
      <c r="C57" s="13" t="s">
        <v>126</v>
      </c>
      <c r="D57" s="15" t="s">
        <v>1</v>
      </c>
      <c r="E57" s="16">
        <v>94.8</v>
      </c>
    </row>
    <row r="58" spans="1:5" ht="24" customHeight="1">
      <c r="A58" s="20" t="s">
        <v>104</v>
      </c>
      <c r="B58" s="26"/>
      <c r="C58" s="22"/>
      <c r="D58" s="22"/>
      <c r="E58" s="22"/>
    </row>
    <row r="59" spans="1:5" ht="24" customHeight="1">
      <c r="A59" s="10" t="s">
        <v>24</v>
      </c>
      <c r="B59" s="36"/>
      <c r="C59" s="32" t="s">
        <v>130</v>
      </c>
      <c r="D59" s="27"/>
      <c r="E59" s="28"/>
    </row>
    <row r="60" spans="1:5" ht="21.75" customHeight="1">
      <c r="A60" s="13" t="s">
        <v>96</v>
      </c>
      <c r="B60" s="37" t="s">
        <v>98</v>
      </c>
      <c r="C60" s="38" t="s">
        <v>127</v>
      </c>
      <c r="D60" s="15" t="s">
        <v>100</v>
      </c>
      <c r="E60" s="16">
        <v>15</v>
      </c>
    </row>
    <row r="61" spans="1:5" ht="33.75" customHeight="1">
      <c r="A61" s="13" t="s">
        <v>97</v>
      </c>
      <c r="B61" s="37" t="s">
        <v>98</v>
      </c>
      <c r="C61" s="13" t="s">
        <v>128</v>
      </c>
      <c r="D61" s="15" t="s">
        <v>100</v>
      </c>
      <c r="E61" s="16">
        <v>15</v>
      </c>
    </row>
    <row r="62" spans="1:5" ht="30" customHeight="1">
      <c r="A62" s="13" t="s">
        <v>147</v>
      </c>
      <c r="B62" s="15" t="s">
        <v>134</v>
      </c>
      <c r="C62" s="13" t="s">
        <v>129</v>
      </c>
      <c r="D62" s="15" t="s">
        <v>101</v>
      </c>
      <c r="E62" s="16">
        <v>20</v>
      </c>
    </row>
    <row r="63" spans="1:5" ht="24" customHeight="1">
      <c r="A63" s="84" t="s">
        <v>105</v>
      </c>
      <c r="B63" s="84"/>
      <c r="C63" s="84"/>
      <c r="D63" s="84"/>
      <c r="E63" s="84"/>
    </row>
    <row r="64" ht="33.75" customHeight="1"/>
    <row r="65" ht="23.25" customHeight="1"/>
    <row r="66" ht="18.75" customHeight="1"/>
  </sheetData>
  <sheetProtection/>
  <mergeCells count="2">
    <mergeCell ref="A63:E6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adm</cp:lastModifiedBy>
  <cp:lastPrinted>2012-05-21T11:17:25Z</cp:lastPrinted>
  <dcterms:created xsi:type="dcterms:W3CDTF">2012-03-31T21:11:55Z</dcterms:created>
  <dcterms:modified xsi:type="dcterms:W3CDTF">2012-05-21T12:10:45Z</dcterms:modified>
  <cp:category/>
  <cp:version/>
  <cp:contentType/>
  <cp:contentStatus/>
</cp:coreProperties>
</file>