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przepompownie ścieków" sheetId="1" r:id="rId1"/>
  </sheets>
  <definedNames/>
  <calcPr fullCalcOnLoad="1"/>
</workbook>
</file>

<file path=xl/sharedStrings.xml><?xml version="1.0" encoding="utf-8"?>
<sst xmlns="http://schemas.openxmlformats.org/spreadsheetml/2006/main" count="215" uniqueCount="121">
  <si>
    <t>Zał. W5p4</t>
  </si>
  <si>
    <t xml:space="preserve">UPORZĄDKOWANIE GOSPODARKI WODNO-ŚCIEKOWEJ W AGLOMERACJI OSTROWIEC SWIETOKRZYSKI - ETAP II </t>
  </si>
  <si>
    <t>BUDOWA KANALIZACJI SANITARNEJ WYMYSŁÓW</t>
  </si>
  <si>
    <t>OBIEKT: SIEĆ KANALIZACYJNA - POMPOWNIE ŚCIEKÓW P4</t>
  </si>
  <si>
    <t xml:space="preserve">KOSZTORYS OFERTOWY - P4 </t>
  </si>
  <si>
    <t>L.p.</t>
  </si>
  <si>
    <t>Numer specyfikacji</t>
  </si>
  <si>
    <t>Opis</t>
  </si>
  <si>
    <t>Jedn. Miary</t>
  </si>
  <si>
    <t>Ilość</t>
  </si>
  <si>
    <r>
      <t xml:space="preserve">Cena za jednostkę </t>
    </r>
    <r>
      <rPr>
        <sz val="9"/>
        <color indexed="8"/>
        <rFont val="Czcionka tekstu podstawowego"/>
        <family val="0"/>
      </rPr>
      <t>[</t>
    </r>
    <r>
      <rPr>
        <sz val="9"/>
        <color indexed="8"/>
        <rFont val="Arial"/>
        <family val="2"/>
      </rPr>
      <t>zł</t>
    </r>
    <r>
      <rPr>
        <sz val="9"/>
        <color indexed="8"/>
        <rFont val="Czcionka tekstu podstawowego"/>
        <family val="0"/>
      </rPr>
      <t>]</t>
    </r>
  </si>
  <si>
    <r>
      <t xml:space="preserve">Cena ogółem </t>
    </r>
    <r>
      <rPr>
        <sz val="9"/>
        <color indexed="8"/>
        <rFont val="Czcionka tekstu podstawowego"/>
        <family val="0"/>
      </rPr>
      <t>[</t>
    </r>
    <r>
      <rPr>
        <sz val="9"/>
        <color indexed="8"/>
        <rFont val="Arial"/>
        <family val="2"/>
      </rPr>
      <t>zł</t>
    </r>
    <r>
      <rPr>
        <sz val="9"/>
        <color indexed="8"/>
        <rFont val="Czcionka tekstu podstawowego"/>
        <family val="0"/>
      </rPr>
      <t>]</t>
    </r>
    <r>
      <rPr>
        <sz val="9"/>
        <color indexed="8"/>
        <rFont val="Arial"/>
        <family val="2"/>
      </rPr>
      <t xml:space="preserve"> (5 x 6)</t>
    </r>
  </si>
  <si>
    <t>PRZEPOMPOWNIA ŚCIEKÓW P4 1200x3000, q=2,5 l/s,Hp=11,6m,pompy 1,5 kWx 2szt</t>
  </si>
  <si>
    <t>8.1</t>
  </si>
  <si>
    <t>8.1 ROBOTY ZIEMNE SPECYFIKACJA B01.02.00</t>
  </si>
  <si>
    <t>8.1.1</t>
  </si>
  <si>
    <t>SST-S-01.00.00</t>
  </si>
  <si>
    <r>
      <t>Wykopy oraz przekopy wyk.na odkład koparkami przedsiębiernymi o poj.łyżki o 0.60 m3 w gr.kat.III. I odwozem nadmiaru urobku WYKOP POD PRZEPOMPOWNIE ŚCIEKÓW ; głębokość 6m, szerokośc 2,60</t>
    </r>
    <r>
      <rPr>
        <sz val="10"/>
        <color indexed="8"/>
        <rFont val="Czcionka tekstu podstawowego"/>
        <family val="0"/>
      </rPr>
      <t>÷4,50; poz. 39  Σ poz.(1÷2)</t>
    </r>
  </si>
  <si>
    <t>m3</t>
  </si>
  <si>
    <t>8.1.2</t>
  </si>
  <si>
    <t>SST-S-01.00.01</t>
  </si>
  <si>
    <t>Podłoża pod kanały i obiekty z materiałów sypkich grub. 7 cm (PODSYPKA) wraz z dowozem podsypki; poz. 39 Σ poz.(3)</t>
  </si>
  <si>
    <t>8.1.3</t>
  </si>
  <si>
    <t>SST-S-01.00.02</t>
  </si>
  <si>
    <t>Zasypanie wykopów fund.podłużnych, punktowych, rowów, wykopów obiektowych spycharkami z zagęszcze.mechanicznymi ubijakami ( gr.warstwy w stanie luźnym 25 cm) - kat. gr.  Poz. 39 Σ poz.(4)</t>
  </si>
  <si>
    <t>8.1.4</t>
  </si>
  <si>
    <t>SST-S-01.00.03</t>
  </si>
  <si>
    <r>
      <t>Umocnienie ścian wykopów balami drewnianymi na gł.do 6.0 m pod komory, studzienki itp..na sieciach zewnętrznych w gruntach suchych kat. I-IV wraz z rozbiórką  i odwodnieniem wykopów poz.39  Σ poz.(5</t>
    </r>
    <r>
      <rPr>
        <sz val="10"/>
        <color indexed="8"/>
        <rFont val="Czcionka tekstu podstawowego"/>
        <family val="0"/>
      </rPr>
      <t>÷</t>
    </r>
    <r>
      <rPr>
        <sz val="10"/>
        <color indexed="8"/>
        <rFont val="Arial"/>
        <family val="2"/>
      </rPr>
      <t>6)</t>
    </r>
  </si>
  <si>
    <t>m2</t>
  </si>
  <si>
    <t>RAZEM Σ(poz. 8.1.1÷8.1.4)</t>
  </si>
  <si>
    <t>8.2</t>
  </si>
  <si>
    <t>8.2 PŁYTA ŻELBETOWA SPECYFIKACJA B.01.05.00- CPV 45223500-1</t>
  </si>
  <si>
    <t>8.2.1</t>
  </si>
  <si>
    <t>Przygotowanie i montaż zbrojenia ław i płyt fundamentowych, pręty Fi 12 mm; poz. 40 Σ poz.(1i 2)</t>
  </si>
  <si>
    <t>t</t>
  </si>
  <si>
    <t>8.2.2</t>
  </si>
  <si>
    <r>
      <t>Układanie mieszanki betonowej w konstrukcjach - ławy fundamentowe, bloki oporowe z obetonowaniem  przepompowni betonem B-20;szlunki stalowe o wysokosci 4m ,obsypki ; poz. 40 Σ poz.(3</t>
    </r>
    <r>
      <rPr>
        <sz val="10"/>
        <color indexed="8"/>
        <rFont val="Czcionka tekstu podstawowego"/>
        <family val="0"/>
      </rPr>
      <t>÷5</t>
    </r>
    <r>
      <rPr>
        <sz val="10"/>
        <color indexed="8"/>
        <rFont val="Arial"/>
        <family val="2"/>
      </rPr>
      <t>)</t>
    </r>
  </si>
  <si>
    <t>RAZEM Σ(poz. 8.2.1÷8.2.5)</t>
  </si>
  <si>
    <t>8.3</t>
  </si>
  <si>
    <t>8.3 OGRODZENIE P4</t>
  </si>
  <si>
    <t>8.3.1</t>
  </si>
  <si>
    <t>Cokoły betonowe 0.2x0.3m na fundamencie 02x08; poz. 41 Σ poz.(1)</t>
  </si>
  <si>
    <t>m</t>
  </si>
  <si>
    <t>8.3.2</t>
  </si>
  <si>
    <t xml:space="preserve">Ogrodzenie wysokości 1.5 m z kątowników giętych na zimno na słupach stalowych z furtką i bramą, tablice informacyjne; poz. 41 Σ poz.(2)  </t>
  </si>
  <si>
    <t>8.3.3</t>
  </si>
  <si>
    <t>Zagospodarowanie terenu; humusowanie i obsianie , nasadzenia- tuje 10 szt; poz. 41 Σ poz.(3 + nasadzenia)</t>
  </si>
  <si>
    <t>kpl</t>
  </si>
  <si>
    <t>RAZEM Σ(poz. 8.3.1÷8.3.3)</t>
  </si>
  <si>
    <t>8.4</t>
  </si>
  <si>
    <t>8.4 TECHNOLGIA PRZEPOMPOWNI  P4</t>
  </si>
  <si>
    <t>8.4.1</t>
  </si>
  <si>
    <t>Dostawa i montaż uzbrojenia pompowni P4 wraz z rozruchem technologicznym; poz. 42 Σ poz.(1÷2)</t>
  </si>
  <si>
    <t>szt</t>
  </si>
  <si>
    <t>RAZEM poz. 8.4.1</t>
  </si>
  <si>
    <t>8.5</t>
  </si>
  <si>
    <t xml:space="preserve">8.5 ZAGOSPODAROWANIE TERENU - ROBOTY DROGOWE </t>
  </si>
  <si>
    <t>8.5.1</t>
  </si>
  <si>
    <t>Wykonanie koryta na poszerzeniach jezdni w gruncie kat. II-IV -( 10+45) cm głębok.koryta z odwozem na odległośc do 5km; poz.43  Σ poz.(1÷4)</t>
  </si>
  <si>
    <t>8.5.2</t>
  </si>
  <si>
    <t xml:space="preserve">Mechaniczne profilowanie i zagęszczane podłoża pod warstwy konstrukcyjne nawierzchni w gr.kat.I-IV; poz.43  Σ poz.(5) </t>
  </si>
  <si>
    <t>8.5.3</t>
  </si>
  <si>
    <t>Podłoża pod obiekty z materiałów sypkich grub. 15 cm  z zagęszczeniem warstwami gr 10 cm; poz. 43 Σ poz.(6÷7 )</t>
  </si>
  <si>
    <t>8.5.4</t>
  </si>
  <si>
    <t xml:space="preserve">Krawężniki betonowe wystające o wym. 15x30 cm na podsypce cem.piaskowej, na ławie betonowejB-15 z oporem pod krawężnik ; poz.43  Σ poz.(8÷9) </t>
  </si>
  <si>
    <t>8.5.5</t>
  </si>
  <si>
    <t>Podbudowa z kruszywa naturalnego - warstwa dolna o grub. po zagęszcz. 20 cm; poz. 43 Σ poz.(10)</t>
  </si>
  <si>
    <t>8.5.6</t>
  </si>
  <si>
    <t>Układane nawierzchni chodników i placów z betonowej kostki brukowej gr. 8 cm; poz. 43 Σ poz.(11)</t>
  </si>
  <si>
    <t>8.5.7</t>
  </si>
  <si>
    <r>
      <t>Wykonanie przepustu drogowego rurowego jednootworowego z rur o śr.500 ze sciankami czołowmi prefabrykowanymi i zasypką ;  poz.43 Σ poz.(12</t>
    </r>
    <r>
      <rPr>
        <sz val="10"/>
        <color indexed="8"/>
        <rFont val="Czcionka tekstu podstawowego"/>
        <family val="0"/>
      </rPr>
      <t>÷</t>
    </r>
    <r>
      <rPr>
        <sz val="10"/>
        <color indexed="8"/>
        <rFont val="Arial"/>
        <family val="2"/>
      </rPr>
      <t>14)</t>
    </r>
  </si>
  <si>
    <t>RAZEM Σ(poz. 8.5.1÷8.5.7)</t>
  </si>
  <si>
    <t>8.6</t>
  </si>
  <si>
    <t>8.6 ROBOTY ELEKTRYCZNE SPECYFIKACJA - CPV45310000-3</t>
  </si>
  <si>
    <t>8.6.1</t>
  </si>
  <si>
    <r>
      <t>Montaż rozdzielni przepompowni RP1 rozbudowanej (</t>
    </r>
    <r>
      <rPr>
        <sz val="8"/>
        <color indexed="8"/>
        <rFont val="Arial"/>
        <family val="2"/>
      </rPr>
      <t xml:space="preserve"> obudowa oym. 800x600 - 2szt., fundament F-3 - 1szt., rozłącznik FR103-40A - 2szt., ochronniki przeciwprzepięciowy -1szt. , wyłącznik S314 - 1szt.,  wyłącznik S303- 2szt., wyłącznik S 301 - 3szt, wyłącznik P304-30mA - 1szt., wyłącznik P302-30mA - 1szt., przekaźnik zmierzchowy - 1szt., gniazdo 1-f 16A - 1szt. , gniazdo 3-f 16A - 1szt.; poz. 44 Σ poz.(1)</t>
    </r>
  </si>
  <si>
    <t>szt.</t>
  </si>
  <si>
    <t>8.6.2</t>
  </si>
  <si>
    <t>Montaż rozdzielni sterowana pompami  ( wchodzi w skład dostawy przepompowni ); poz.44 Σ poz.(2)</t>
  </si>
  <si>
    <t>8.6.3</t>
  </si>
  <si>
    <t>Wykopy o głębok.do 1.5 m w gruncie kat. III wraz z zasypaniem dla słupów elektroenergetycznych linii napowietrznych niskiego napięcia; poz. 44 Σ poz.(3)</t>
  </si>
  <si>
    <t>8.6.4</t>
  </si>
  <si>
    <t>Mechaniczne stawianie słupów oświetleniowych o masie do 300 kg w gruncie kat.I-III - słupy stalowe 3.5 m z fundamentem betonowym  B-50, oprawy sodowe 70W z kloszem i wciaganiem przwodu; poz. 44 Σ poz.(4÷5+7)</t>
  </si>
  <si>
    <t>8.6.5</t>
  </si>
  <si>
    <t>Montaż tabliczek bezpiecznikowych na konstrukcji słupa; poz.44 Σ poz.(6)</t>
  </si>
  <si>
    <t>8.6.6</t>
  </si>
  <si>
    <t>Układanie rur ochronnych z PCW o śr.do 75 mm w wykopie rury A50; poz. 44 Σ poz.(11)</t>
  </si>
  <si>
    <t>8.6.7</t>
  </si>
  <si>
    <t>Montaż kabli wielożyłowych o masie do 1.0kg/m  nap.znamionowe poniżej 110kV - YKY5x10,na podsypce piaskowej gr 0,2m; wykopy,zasypki, folia ozn.; poz.44 Σ poz.(8÷10+12)</t>
  </si>
  <si>
    <t>8.6.8</t>
  </si>
  <si>
    <t>Układanie kabli wielożyłowych o masie do 1.0 kg/m na nap.znamionowe poniżej 110 kV w złączu i rozdzielni YKY5x10; poz.44  Σ poz.(13)</t>
  </si>
  <si>
    <t>8.6.9</t>
  </si>
  <si>
    <t>Układane kabli wielożyłowych o masie do 1.0 kg/m na nap.znamionowe poniżej 110 kV w rurach pustakach lub kanałach zamkniętych YKY5x4; poz.44 Σ poz.(14)</t>
  </si>
  <si>
    <t>8.6.10</t>
  </si>
  <si>
    <t>Układanie kabli wielożyłowych o masie do 1.0 kg/m na nap.znamionowe poniżej 110 kV w rurach pustakach lub kanałach zamkniętych YKSY3x1.5; poz.44 Σ poz.(15)</t>
  </si>
  <si>
    <t>8.6.11</t>
  </si>
  <si>
    <t>Układanie bednarki w rowach kablowych - bednarka do 120mm2 bednarka oc. 25x4; poz.44 Σ poz.(16)</t>
  </si>
  <si>
    <t>8.6.12</t>
  </si>
  <si>
    <t>Mechaniczne pogrążane uziomów prętowych w gr.kat.I-II; poz.44 Σ poz.(17)</t>
  </si>
  <si>
    <t>8.6.13</t>
  </si>
  <si>
    <t>ANALOGIA - podłączenie i uruchomienie układu przepompowni; poz. 44 Σ poz.(18)</t>
  </si>
  <si>
    <t>ukł.</t>
  </si>
  <si>
    <t>8.6.14</t>
  </si>
  <si>
    <t>Badanie układów SZR napędów do 1 kV; poz. 44 Σ poz.(19)</t>
  </si>
  <si>
    <t>kpl.</t>
  </si>
  <si>
    <t>8.6.15</t>
  </si>
  <si>
    <t>Badanie linii kablowej o ilości żył do 4; poz. 44 Σ poz.(20)</t>
  </si>
  <si>
    <t>odc.</t>
  </si>
  <si>
    <t>8.6.16</t>
  </si>
  <si>
    <t>Pierwaszy pomiar uziemienia ochronnego lub roboczego; poz. 44 Σ poz.(21)</t>
  </si>
  <si>
    <t>pomiar</t>
  </si>
  <si>
    <t>8.6.17</t>
  </si>
  <si>
    <t>Pierwszy pomiar skuteczności zerowania; poz. 44 Σ poz.(22)</t>
  </si>
  <si>
    <t>8.6.18</t>
  </si>
  <si>
    <t>Następny pomiar skuteczności zerowana; poz. 44 Σ poz.(23)</t>
  </si>
  <si>
    <t>8.6.21</t>
  </si>
  <si>
    <t>Badane instalacji ochronnej z zastosowaniem przekaźnika przeciwporażeniowego różnicowoprądowego; poz. 44 Σ poz.(24)</t>
  </si>
  <si>
    <t>8.6.22</t>
  </si>
  <si>
    <t>Monitoring i wizualizacja placu pompowni; poz. 44 Σ poz.(25)</t>
  </si>
  <si>
    <t>RAZEM  Σ(poz. 8.5.1÷8.5.7)</t>
  </si>
  <si>
    <t>Ogółem  nettoΣ(poz. 8.1÷8.6)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</si>
</sst>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zcionka tekstu podstawowego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6" fillId="17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13" borderId="10" xfId="0" applyFont="1" applyFill="1" applyBorder="1" applyAlignment="1">
      <alignment wrapText="1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0" fontId="43" fillId="0" borderId="14" xfId="0" applyFont="1" applyBorder="1" applyAlignment="1">
      <alignment vertical="center"/>
    </xf>
    <xf numFmtId="0" fontId="43" fillId="0" borderId="14" xfId="0" applyFont="1" applyBorder="1" applyAlignment="1">
      <alignment/>
    </xf>
    <xf numFmtId="2" fontId="43" fillId="0" borderId="14" xfId="0" applyNumberFormat="1" applyFont="1" applyBorder="1" applyAlignment="1">
      <alignment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2" fontId="43" fillId="0" borderId="0" xfId="0" applyNumberFormat="1" applyFont="1" applyBorder="1" applyAlignment="1">
      <alignment/>
    </xf>
    <xf numFmtId="0" fontId="43" fillId="0" borderId="15" xfId="0" applyFont="1" applyBorder="1" applyAlignment="1">
      <alignment vertical="center"/>
    </xf>
    <xf numFmtId="0" fontId="43" fillId="0" borderId="15" xfId="0" applyFont="1" applyBorder="1" applyAlignment="1">
      <alignment/>
    </xf>
    <xf numFmtId="2" fontId="43" fillId="0" borderId="15" xfId="0" applyNumberFormat="1" applyFont="1" applyBorder="1" applyAlignment="1">
      <alignment/>
    </xf>
    <xf numFmtId="0" fontId="42" fillId="13" borderId="11" xfId="0" applyFont="1" applyFill="1" applyBorder="1" applyAlignment="1">
      <alignment wrapText="1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2" fontId="42" fillId="0" borderId="13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vertical="center"/>
    </xf>
    <xf numFmtId="2" fontId="43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2" fillId="13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vertical="top" wrapText="1"/>
    </xf>
    <xf numFmtId="0" fontId="43" fillId="0" borderId="10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/>
    </xf>
    <xf numFmtId="2" fontId="43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vertical="center"/>
    </xf>
    <xf numFmtId="2" fontId="42" fillId="0" borderId="10" xfId="0" applyNumberFormat="1" applyFont="1" applyBorder="1" applyAlignment="1">
      <alignment vertical="center"/>
    </xf>
    <xf numFmtId="4" fontId="45" fillId="0" borderId="16" xfId="0" applyNumberFormat="1" applyFont="1" applyBorder="1" applyAlignment="1">
      <alignment/>
    </xf>
    <xf numFmtId="4" fontId="46" fillId="0" borderId="0" xfId="0" applyNumberFormat="1" applyFont="1" applyFill="1" applyBorder="1" applyAlignment="1">
      <alignment wrapText="1"/>
    </xf>
    <xf numFmtId="4" fontId="45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13" borderId="0" xfId="0" applyFont="1" applyFill="1" applyAlignment="1">
      <alignment horizontal="center" vertic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4" fontId="46" fillId="0" borderId="17" xfId="0" applyNumberFormat="1" applyFont="1" applyFill="1" applyBorder="1" applyAlignment="1">
      <alignment wrapText="1"/>
    </xf>
    <xf numFmtId="4" fontId="46" fillId="0" borderId="18" xfId="0" applyNumberFormat="1" applyFont="1" applyFill="1" applyBorder="1" applyAlignment="1">
      <alignment wrapText="1"/>
    </xf>
    <xf numFmtId="4" fontId="46" fillId="0" borderId="19" xfId="0" applyNumberFormat="1" applyFont="1" applyFill="1" applyBorder="1" applyAlignment="1">
      <alignment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88"/>
  <sheetViews>
    <sheetView tabSelected="1" zoomScalePageLayoutView="0" workbookViewId="0" topLeftCell="A1">
      <selection activeCell="I73" sqref="I73"/>
    </sheetView>
  </sheetViews>
  <sheetFormatPr defaultColWidth="8.796875" defaultRowHeight="14.25"/>
  <cols>
    <col min="1" max="1" width="9" style="0" customWidth="1"/>
    <col min="2" max="2" width="5.19921875" style="0" customWidth="1"/>
    <col min="3" max="3" width="10.69921875" style="0" customWidth="1"/>
    <col min="4" max="4" width="41.59765625" style="0" customWidth="1"/>
    <col min="5" max="5" width="8.3984375" style="0" customWidth="1"/>
    <col min="6" max="6" width="7.59765625" style="0" customWidth="1"/>
    <col min="7" max="7" width="11.59765625" style="0" customWidth="1"/>
    <col min="8" max="8" width="11.3984375" style="0" customWidth="1"/>
  </cols>
  <sheetData>
    <row r="5" ht="15">
      <c r="H5" s="1" t="s">
        <v>0</v>
      </c>
    </row>
    <row r="6" spans="4:7" ht="14.25">
      <c r="D6" s="61" t="s">
        <v>1</v>
      </c>
      <c r="E6" s="61"/>
      <c r="F6" s="61"/>
      <c r="G6" s="61"/>
    </row>
    <row r="7" spans="4:7" ht="14.25">
      <c r="D7" s="70" t="s">
        <v>2</v>
      </c>
      <c r="E7" s="70"/>
      <c r="F7" s="70"/>
      <c r="G7" s="70"/>
    </row>
    <row r="9" spans="4:7" ht="15">
      <c r="D9" s="62" t="s">
        <v>3</v>
      </c>
      <c r="E9" s="62"/>
      <c r="F9" s="62"/>
      <c r="G9" s="62"/>
    </row>
    <row r="10" ht="15">
      <c r="D10" s="2"/>
    </row>
    <row r="11" spans="4:6" ht="15">
      <c r="D11" s="63" t="s">
        <v>4</v>
      </c>
      <c r="E11" s="63"/>
      <c r="F11" s="63"/>
    </row>
    <row r="13" spans="2:8" ht="24">
      <c r="B13" s="3" t="s">
        <v>5</v>
      </c>
      <c r="C13" s="4" t="s">
        <v>6</v>
      </c>
      <c r="D13" s="3" t="s">
        <v>7</v>
      </c>
      <c r="E13" s="4" t="s">
        <v>8</v>
      </c>
      <c r="F13" s="3" t="s">
        <v>9</v>
      </c>
      <c r="G13" s="4" t="s">
        <v>10</v>
      </c>
      <c r="H13" s="4" t="s">
        <v>11</v>
      </c>
    </row>
    <row r="14" spans="2:8" ht="14.25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ht="14.25">
      <c r="B15" s="64" t="s">
        <v>12</v>
      </c>
      <c r="C15" s="65"/>
      <c r="D15" s="65"/>
      <c r="E15" s="65"/>
      <c r="F15" s="65"/>
      <c r="G15" s="65"/>
      <c r="H15" s="66"/>
    </row>
    <row r="16" spans="2:8" ht="14.25">
      <c r="B16" s="6" t="s">
        <v>13</v>
      </c>
      <c r="C16" s="6"/>
      <c r="D16" s="7" t="s">
        <v>14</v>
      </c>
      <c r="E16" s="8"/>
      <c r="F16" s="9"/>
      <c r="G16" s="9"/>
      <c r="H16" s="10"/>
    </row>
    <row r="17" spans="2:8" ht="63.75">
      <c r="B17" s="11" t="s">
        <v>15</v>
      </c>
      <c r="C17" s="12" t="s">
        <v>16</v>
      </c>
      <c r="D17" s="13" t="s">
        <v>17</v>
      </c>
      <c r="E17" s="14" t="s">
        <v>18</v>
      </c>
      <c r="F17" s="15">
        <v>31.36</v>
      </c>
      <c r="G17" s="16">
        <v>0</v>
      </c>
      <c r="H17" s="16">
        <f>PRODUCT(F17*G17)</f>
        <v>0</v>
      </c>
    </row>
    <row r="18" spans="2:8" ht="38.25">
      <c r="B18" s="11" t="s">
        <v>19</v>
      </c>
      <c r="C18" s="12" t="s">
        <v>20</v>
      </c>
      <c r="D18" s="13" t="s">
        <v>21</v>
      </c>
      <c r="E18" s="14" t="s">
        <v>18</v>
      </c>
      <c r="F18" s="15">
        <v>0.44</v>
      </c>
      <c r="G18" s="16">
        <v>0</v>
      </c>
      <c r="H18" s="16">
        <f>PRODUCT(F18*G18)</f>
        <v>0</v>
      </c>
    </row>
    <row r="19" spans="2:8" ht="51">
      <c r="B19" s="11" t="s">
        <v>22</v>
      </c>
      <c r="C19" s="12" t="s">
        <v>23</v>
      </c>
      <c r="D19" s="13" t="s">
        <v>24</v>
      </c>
      <c r="E19" s="14" t="s">
        <v>18</v>
      </c>
      <c r="F19" s="15">
        <v>25.09</v>
      </c>
      <c r="G19" s="16">
        <v>0</v>
      </c>
      <c r="H19" s="16">
        <f>PRODUCT(F19*G19)</f>
        <v>0</v>
      </c>
    </row>
    <row r="20" spans="2:8" ht="63.75">
      <c r="B20" s="11" t="s">
        <v>25</v>
      </c>
      <c r="C20" s="12" t="s">
        <v>26</v>
      </c>
      <c r="D20" s="13" t="s">
        <v>27</v>
      </c>
      <c r="E20" s="14" t="s">
        <v>28</v>
      </c>
      <c r="F20" s="15">
        <v>44.8</v>
      </c>
      <c r="G20" s="16">
        <v>0</v>
      </c>
      <c r="H20" s="16">
        <f>PRODUCT(F20*G20)</f>
        <v>0</v>
      </c>
    </row>
    <row r="21" spans="2:8" ht="14.25">
      <c r="B21" s="11"/>
      <c r="C21" s="11"/>
      <c r="D21" s="17" t="s">
        <v>29</v>
      </c>
      <c r="E21" s="17"/>
      <c r="F21" s="18"/>
      <c r="G21" s="18"/>
      <c r="H21" s="18">
        <f>SUM(H17:H20)</f>
        <v>0</v>
      </c>
    </row>
    <row r="22" spans="2:8" ht="14.25">
      <c r="B22" s="19"/>
      <c r="C22" s="19"/>
      <c r="D22" s="20"/>
      <c r="E22" s="20"/>
      <c r="F22" s="20"/>
      <c r="G22" s="20"/>
      <c r="H22" s="21"/>
    </row>
    <row r="23" spans="2:8" ht="14.25">
      <c r="B23" s="22"/>
      <c r="C23" s="22"/>
      <c r="D23" s="23"/>
      <c r="E23" s="23"/>
      <c r="F23" s="23"/>
      <c r="G23" s="23"/>
      <c r="H23" s="24"/>
    </row>
    <row r="24" spans="2:8" ht="14.25">
      <c r="B24" s="25"/>
      <c r="C24" s="25"/>
      <c r="D24" s="26"/>
      <c r="E24" s="26"/>
      <c r="F24" s="26"/>
      <c r="G24" s="26"/>
      <c r="H24" s="27"/>
    </row>
    <row r="25" spans="2:8" ht="24">
      <c r="B25" s="3" t="s">
        <v>5</v>
      </c>
      <c r="C25" s="4" t="s">
        <v>6</v>
      </c>
      <c r="D25" s="3" t="s">
        <v>7</v>
      </c>
      <c r="E25" s="4" t="s">
        <v>8</v>
      </c>
      <c r="F25" s="3" t="s">
        <v>9</v>
      </c>
      <c r="G25" s="4" t="s">
        <v>10</v>
      </c>
      <c r="H25" s="4" t="s">
        <v>11</v>
      </c>
    </row>
    <row r="26" spans="2:8" ht="14.25">
      <c r="B26" s="5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5">
        <v>7</v>
      </c>
    </row>
    <row r="27" spans="2:8" ht="25.5">
      <c r="B27" s="11" t="s">
        <v>30</v>
      </c>
      <c r="C27" s="12"/>
      <c r="D27" s="28" t="s">
        <v>31</v>
      </c>
      <c r="E27" s="29"/>
      <c r="F27" s="30"/>
      <c r="G27" s="30"/>
      <c r="H27" s="31"/>
    </row>
    <row r="28" spans="2:8" ht="22.5">
      <c r="B28" s="11" t="s">
        <v>32</v>
      </c>
      <c r="C28" s="12" t="s">
        <v>20</v>
      </c>
      <c r="D28" s="32" t="s">
        <v>33</v>
      </c>
      <c r="E28" s="14" t="s">
        <v>34</v>
      </c>
      <c r="F28" s="14">
        <v>0.12</v>
      </c>
      <c r="G28" s="33">
        <v>0</v>
      </c>
      <c r="H28" s="34">
        <f>PRODUCT(F28:G28)</f>
        <v>0</v>
      </c>
    </row>
    <row r="29" spans="2:8" ht="51">
      <c r="B29" s="11" t="s">
        <v>35</v>
      </c>
      <c r="C29" s="12" t="s">
        <v>26</v>
      </c>
      <c r="D29" s="13" t="s">
        <v>36</v>
      </c>
      <c r="E29" s="14" t="s">
        <v>18</v>
      </c>
      <c r="F29" s="14">
        <v>1.73</v>
      </c>
      <c r="G29" s="33">
        <v>0</v>
      </c>
      <c r="H29" s="34">
        <f>PRODUCT(F29:G29)</f>
        <v>0</v>
      </c>
    </row>
    <row r="30" spans="2:8" ht="14.25">
      <c r="B30" s="17"/>
      <c r="C30" s="17"/>
      <c r="D30" s="17" t="s">
        <v>37</v>
      </c>
      <c r="E30" s="35"/>
      <c r="F30" s="35"/>
      <c r="G30" s="17"/>
      <c r="H30" s="18">
        <f>SUM(H28:H29)</f>
        <v>0</v>
      </c>
    </row>
    <row r="31" spans="2:8" ht="14.25">
      <c r="B31" s="23"/>
      <c r="C31" s="23"/>
      <c r="D31" s="23"/>
      <c r="E31" s="36"/>
      <c r="F31" s="36"/>
      <c r="G31" s="23"/>
      <c r="H31" s="23"/>
    </row>
    <row r="32" spans="2:8" ht="14.25">
      <c r="B32" s="23"/>
      <c r="C32" s="23"/>
      <c r="D32" s="23"/>
      <c r="E32" s="36"/>
      <c r="F32" s="36"/>
      <c r="G32" s="23"/>
      <c r="H32" s="23"/>
    </row>
    <row r="33" spans="2:8" ht="24">
      <c r="B33" s="3" t="s">
        <v>5</v>
      </c>
      <c r="C33" s="4" t="s">
        <v>6</v>
      </c>
      <c r="D33" s="3" t="s">
        <v>7</v>
      </c>
      <c r="E33" s="4" t="s">
        <v>8</v>
      </c>
      <c r="F33" s="3" t="s">
        <v>9</v>
      </c>
      <c r="G33" s="4" t="s">
        <v>10</v>
      </c>
      <c r="H33" s="4" t="s">
        <v>11</v>
      </c>
    </row>
    <row r="34" spans="2:8" ht="14.25">
      <c r="B34" s="5">
        <v>1</v>
      </c>
      <c r="C34" s="5">
        <v>2</v>
      </c>
      <c r="D34" s="5">
        <v>3</v>
      </c>
      <c r="E34" s="35">
        <v>4</v>
      </c>
      <c r="F34" s="35">
        <v>5</v>
      </c>
      <c r="G34" s="5">
        <v>6</v>
      </c>
      <c r="H34" s="5">
        <v>7</v>
      </c>
    </row>
    <row r="35" spans="2:8" ht="14.25">
      <c r="B35" s="17" t="s">
        <v>38</v>
      </c>
      <c r="C35" s="37"/>
      <c r="D35" s="38" t="s">
        <v>39</v>
      </c>
      <c r="E35" s="39"/>
      <c r="F35" s="40"/>
      <c r="G35" s="9"/>
      <c r="H35" s="10"/>
    </row>
    <row r="36" spans="2:8" ht="25.5">
      <c r="B36" s="11" t="s">
        <v>40</v>
      </c>
      <c r="C36" s="12" t="s">
        <v>16</v>
      </c>
      <c r="D36" s="41" t="s">
        <v>41</v>
      </c>
      <c r="E36" s="14" t="s">
        <v>42</v>
      </c>
      <c r="F36" s="14">
        <v>18</v>
      </c>
      <c r="G36" s="34">
        <v>0</v>
      </c>
      <c r="H36" s="34">
        <f>PRODUCT(F36:G36)</f>
        <v>0</v>
      </c>
    </row>
    <row r="37" spans="2:8" ht="38.25">
      <c r="B37" s="11" t="s">
        <v>43</v>
      </c>
      <c r="C37" s="12" t="s">
        <v>16</v>
      </c>
      <c r="D37" s="13" t="s">
        <v>44</v>
      </c>
      <c r="E37" s="14" t="s">
        <v>42</v>
      </c>
      <c r="F37" s="14">
        <v>18</v>
      </c>
      <c r="G37" s="34">
        <v>0</v>
      </c>
      <c r="H37" s="34">
        <f>PRODUCT(F37:G37)</f>
        <v>0</v>
      </c>
    </row>
    <row r="38" spans="2:8" ht="38.25">
      <c r="B38" s="11" t="s">
        <v>45</v>
      </c>
      <c r="C38" s="12" t="s">
        <v>16</v>
      </c>
      <c r="D38" s="42" t="s">
        <v>46</v>
      </c>
      <c r="E38" s="14" t="s">
        <v>47</v>
      </c>
      <c r="F38" s="14">
        <v>1</v>
      </c>
      <c r="G38" s="34">
        <v>0</v>
      </c>
      <c r="H38" s="34">
        <f>PRODUCT(F38:G38)</f>
        <v>0</v>
      </c>
    </row>
    <row r="39" spans="2:8" ht="14.25">
      <c r="B39" s="37"/>
      <c r="C39" s="37"/>
      <c r="D39" s="17" t="s">
        <v>48</v>
      </c>
      <c r="E39" s="35"/>
      <c r="F39" s="35"/>
      <c r="G39" s="17"/>
      <c r="H39" s="18">
        <f>SUM(H36:H38)</f>
        <v>0</v>
      </c>
    </row>
    <row r="40" spans="2:8" ht="14.25">
      <c r="B40" s="20"/>
      <c r="C40" s="20"/>
      <c r="D40" s="20"/>
      <c r="E40" s="43"/>
      <c r="F40" s="43"/>
      <c r="G40" s="20"/>
      <c r="H40" s="20"/>
    </row>
    <row r="41" spans="2:8" ht="14.25">
      <c r="B41" s="23"/>
      <c r="C41" s="23"/>
      <c r="D41" s="23"/>
      <c r="E41" s="36"/>
      <c r="F41" s="36"/>
      <c r="G41" s="23"/>
      <c r="H41" s="23"/>
    </row>
    <row r="42" spans="5:6" ht="14.25">
      <c r="E42" s="44"/>
      <c r="F42" s="44"/>
    </row>
    <row r="43" spans="2:8" ht="24">
      <c r="B43" s="3" t="s">
        <v>5</v>
      </c>
      <c r="C43" s="4" t="s">
        <v>6</v>
      </c>
      <c r="D43" s="3" t="s">
        <v>7</v>
      </c>
      <c r="E43" s="4" t="s">
        <v>8</v>
      </c>
      <c r="F43" s="3" t="s">
        <v>9</v>
      </c>
      <c r="G43" s="4" t="s">
        <v>10</v>
      </c>
      <c r="H43" s="4" t="s">
        <v>11</v>
      </c>
    </row>
    <row r="44" spans="2:8" ht="14.25">
      <c r="B44" s="5">
        <v>1</v>
      </c>
      <c r="C44" s="5">
        <v>2</v>
      </c>
      <c r="D44" s="5">
        <v>3</v>
      </c>
      <c r="E44" s="35">
        <v>4</v>
      </c>
      <c r="F44" s="35">
        <v>5</v>
      </c>
      <c r="G44" s="5">
        <v>6</v>
      </c>
      <c r="H44" s="5">
        <v>7</v>
      </c>
    </row>
    <row r="45" spans="2:8" ht="14.25">
      <c r="B45" s="35" t="s">
        <v>49</v>
      </c>
      <c r="C45" s="17"/>
      <c r="D45" s="38" t="s">
        <v>50</v>
      </c>
      <c r="E45" s="45"/>
      <c r="F45" s="46"/>
      <c r="G45" s="30"/>
      <c r="H45" s="47"/>
    </row>
    <row r="46" spans="2:8" ht="25.5">
      <c r="B46" s="14" t="s">
        <v>51</v>
      </c>
      <c r="C46" s="12" t="s">
        <v>16</v>
      </c>
      <c r="D46" s="13" t="s">
        <v>52</v>
      </c>
      <c r="E46" s="14" t="s">
        <v>53</v>
      </c>
      <c r="F46" s="14">
        <v>1</v>
      </c>
      <c r="G46" s="48">
        <v>0</v>
      </c>
      <c r="H46" s="48">
        <f>PRODUCT(F46:G46)</f>
        <v>0</v>
      </c>
    </row>
    <row r="47" spans="2:8" ht="14.25">
      <c r="B47" s="17"/>
      <c r="C47" s="17"/>
      <c r="D47" s="17" t="s">
        <v>54</v>
      </c>
      <c r="E47" s="17"/>
      <c r="F47" s="17"/>
      <c r="G47" s="17"/>
      <c r="H47" s="18">
        <f>SUM(H46:H46)</f>
        <v>0</v>
      </c>
    </row>
    <row r="50" spans="2:8" ht="24">
      <c r="B50" s="3" t="s">
        <v>5</v>
      </c>
      <c r="C50" s="4" t="s">
        <v>6</v>
      </c>
      <c r="D50" s="3" t="s">
        <v>7</v>
      </c>
      <c r="E50" s="4" t="s">
        <v>8</v>
      </c>
      <c r="F50" s="3" t="s">
        <v>9</v>
      </c>
      <c r="G50" s="4" t="s">
        <v>10</v>
      </c>
      <c r="H50" s="4" t="s">
        <v>11</v>
      </c>
    </row>
    <row r="51" spans="2:8" ht="14.25">
      <c r="B51" s="5">
        <v>1</v>
      </c>
      <c r="C51" s="5">
        <v>2</v>
      </c>
      <c r="D51" s="5">
        <v>3</v>
      </c>
      <c r="E51" s="5">
        <v>4</v>
      </c>
      <c r="F51" s="5">
        <v>5</v>
      </c>
      <c r="G51" s="5">
        <v>6</v>
      </c>
      <c r="H51" s="5">
        <v>7</v>
      </c>
    </row>
    <row r="52" spans="2:8" ht="25.5">
      <c r="B52" s="35" t="s">
        <v>55</v>
      </c>
      <c r="C52" s="17"/>
      <c r="D52" s="7" t="s">
        <v>56</v>
      </c>
      <c r="E52" s="37"/>
      <c r="F52" s="37"/>
      <c r="G52" s="37"/>
      <c r="H52" s="37"/>
    </row>
    <row r="53" spans="2:8" ht="38.25">
      <c r="B53" s="14" t="s">
        <v>57</v>
      </c>
      <c r="C53" s="12" t="s">
        <v>16</v>
      </c>
      <c r="D53" s="13" t="s">
        <v>58</v>
      </c>
      <c r="E53" s="14" t="s">
        <v>28</v>
      </c>
      <c r="F53" s="15">
        <v>24</v>
      </c>
      <c r="G53" s="34">
        <v>0</v>
      </c>
      <c r="H53" s="34">
        <f aca="true" t="shared" si="0" ref="H53:H59">PRODUCT(F53:G53)</f>
        <v>0</v>
      </c>
    </row>
    <row r="54" spans="2:8" ht="38.25">
      <c r="B54" s="14" t="s">
        <v>59</v>
      </c>
      <c r="C54" s="12" t="s">
        <v>16</v>
      </c>
      <c r="D54" s="13" t="s">
        <v>60</v>
      </c>
      <c r="E54" s="14" t="s">
        <v>28</v>
      </c>
      <c r="F54" s="15">
        <v>24</v>
      </c>
      <c r="G54" s="34">
        <v>0</v>
      </c>
      <c r="H54" s="34">
        <f t="shared" si="0"/>
        <v>0</v>
      </c>
    </row>
    <row r="55" spans="2:8" ht="38.25">
      <c r="B55" s="14" t="s">
        <v>61</v>
      </c>
      <c r="C55" s="12" t="s">
        <v>16</v>
      </c>
      <c r="D55" s="13" t="s">
        <v>62</v>
      </c>
      <c r="E55" s="14" t="s">
        <v>18</v>
      </c>
      <c r="F55" s="15">
        <v>4.8</v>
      </c>
      <c r="G55" s="34">
        <v>0</v>
      </c>
      <c r="H55" s="34">
        <f t="shared" si="0"/>
        <v>0</v>
      </c>
    </row>
    <row r="56" spans="2:8" ht="38.25">
      <c r="B56" s="14" t="s">
        <v>63</v>
      </c>
      <c r="C56" s="12" t="s">
        <v>16</v>
      </c>
      <c r="D56" s="13" t="s">
        <v>64</v>
      </c>
      <c r="E56" s="14" t="s">
        <v>42</v>
      </c>
      <c r="F56" s="15">
        <v>15</v>
      </c>
      <c r="G56" s="34">
        <v>0</v>
      </c>
      <c r="H56" s="34">
        <f t="shared" si="0"/>
        <v>0</v>
      </c>
    </row>
    <row r="57" spans="2:8" ht="25.5">
      <c r="B57" s="14" t="s">
        <v>65</v>
      </c>
      <c r="C57" s="12" t="s">
        <v>16</v>
      </c>
      <c r="D57" s="13" t="s">
        <v>66</v>
      </c>
      <c r="E57" s="14" t="s">
        <v>28</v>
      </c>
      <c r="F57" s="15">
        <v>30</v>
      </c>
      <c r="G57" s="34">
        <v>0</v>
      </c>
      <c r="H57" s="34">
        <f t="shared" si="0"/>
        <v>0</v>
      </c>
    </row>
    <row r="58" spans="2:8" ht="25.5">
      <c r="B58" s="14" t="s">
        <v>67</v>
      </c>
      <c r="C58" s="12" t="s">
        <v>16</v>
      </c>
      <c r="D58" s="13" t="s">
        <v>68</v>
      </c>
      <c r="E58" s="14" t="s">
        <v>28</v>
      </c>
      <c r="F58" s="15">
        <v>30</v>
      </c>
      <c r="G58" s="34">
        <v>0</v>
      </c>
      <c r="H58" s="34">
        <f t="shared" si="0"/>
        <v>0</v>
      </c>
    </row>
    <row r="59" spans="2:8" ht="38.25">
      <c r="B59" s="14" t="s">
        <v>69</v>
      </c>
      <c r="C59" s="12" t="s">
        <v>16</v>
      </c>
      <c r="D59" s="13" t="s">
        <v>70</v>
      </c>
      <c r="E59" s="14" t="s">
        <v>42</v>
      </c>
      <c r="F59" s="15">
        <v>6</v>
      </c>
      <c r="G59" s="34">
        <v>0</v>
      </c>
      <c r="H59" s="34">
        <f t="shared" si="0"/>
        <v>0</v>
      </c>
    </row>
    <row r="60" spans="2:8" ht="14.25">
      <c r="B60" s="37"/>
      <c r="C60" s="37"/>
      <c r="D60" s="17" t="s">
        <v>71</v>
      </c>
      <c r="E60" s="17"/>
      <c r="F60" s="17"/>
      <c r="G60" s="17"/>
      <c r="H60" s="18">
        <f>SUM(H53:H58)</f>
        <v>0</v>
      </c>
    </row>
    <row r="61" spans="2:8" ht="14.25">
      <c r="B61" s="20"/>
      <c r="C61" s="20"/>
      <c r="D61" s="20"/>
      <c r="E61" s="20"/>
      <c r="F61" s="20"/>
      <c r="G61" s="20"/>
      <c r="H61" s="21"/>
    </row>
    <row r="62" spans="2:8" ht="14.25">
      <c r="B62" s="26"/>
      <c r="C62" s="26"/>
      <c r="D62" s="26"/>
      <c r="E62" s="26"/>
      <c r="F62" s="26"/>
      <c r="G62" s="26"/>
      <c r="H62" s="27"/>
    </row>
    <row r="63" spans="2:8" ht="24">
      <c r="B63" s="3" t="s">
        <v>5</v>
      </c>
      <c r="C63" s="4" t="s">
        <v>6</v>
      </c>
      <c r="D63" s="3" t="s">
        <v>7</v>
      </c>
      <c r="E63" s="4" t="s">
        <v>8</v>
      </c>
      <c r="F63" s="3" t="s">
        <v>9</v>
      </c>
      <c r="G63" s="4" t="s">
        <v>10</v>
      </c>
      <c r="H63" s="4" t="s">
        <v>11</v>
      </c>
    </row>
    <row r="64" spans="2:8" ht="14.25">
      <c r="B64" s="5">
        <v>1</v>
      </c>
      <c r="C64" s="5">
        <v>2</v>
      </c>
      <c r="D64" s="5">
        <v>3</v>
      </c>
      <c r="E64" s="5">
        <v>4</v>
      </c>
      <c r="F64" s="5">
        <v>5</v>
      </c>
      <c r="G64" s="5">
        <v>6</v>
      </c>
      <c r="H64" s="5">
        <v>7</v>
      </c>
    </row>
    <row r="65" spans="2:8" ht="25.5">
      <c r="B65" s="49" t="s">
        <v>72</v>
      </c>
      <c r="C65" s="49"/>
      <c r="D65" s="7" t="s">
        <v>73</v>
      </c>
      <c r="E65" s="37"/>
      <c r="F65" s="37"/>
      <c r="G65" s="37"/>
      <c r="H65" s="37"/>
    </row>
    <row r="66" spans="2:8" ht="80.25">
      <c r="B66" s="50" t="s">
        <v>74</v>
      </c>
      <c r="C66" s="12" t="s">
        <v>16</v>
      </c>
      <c r="D66" s="13" t="s">
        <v>75</v>
      </c>
      <c r="E66" s="14" t="s">
        <v>76</v>
      </c>
      <c r="F66" s="15">
        <v>1</v>
      </c>
      <c r="G66" s="34">
        <v>0</v>
      </c>
      <c r="H66" s="34">
        <f>PRODUCT(F66:G66)</f>
        <v>0</v>
      </c>
    </row>
    <row r="67" spans="2:8" ht="25.5">
      <c r="B67" s="50" t="s">
        <v>77</v>
      </c>
      <c r="C67" s="12" t="s">
        <v>16</v>
      </c>
      <c r="D67" s="13" t="s">
        <v>78</v>
      </c>
      <c r="E67" s="14" t="s">
        <v>76</v>
      </c>
      <c r="F67" s="15">
        <v>1</v>
      </c>
      <c r="G67" s="34">
        <v>0</v>
      </c>
      <c r="H67" s="34">
        <f>PRODUCT(F67,G67)</f>
        <v>0</v>
      </c>
    </row>
    <row r="68" spans="2:8" ht="38.25">
      <c r="B68" s="51" t="s">
        <v>79</v>
      </c>
      <c r="C68" s="52" t="s">
        <v>16</v>
      </c>
      <c r="D68" s="53" t="s">
        <v>80</v>
      </c>
      <c r="E68" s="54" t="s">
        <v>18</v>
      </c>
      <c r="F68" s="55">
        <v>3.52</v>
      </c>
      <c r="G68" s="56">
        <v>0</v>
      </c>
      <c r="H68" s="56">
        <f aca="true" t="shared" si="1" ref="H68:H85">PRODUCT(F68,G68)</f>
        <v>0</v>
      </c>
    </row>
    <row r="69" spans="2:8" ht="63.75">
      <c r="B69" s="50" t="s">
        <v>81</v>
      </c>
      <c r="C69" s="12" t="s">
        <v>16</v>
      </c>
      <c r="D69" s="13" t="s">
        <v>82</v>
      </c>
      <c r="E69" s="14" t="s">
        <v>76</v>
      </c>
      <c r="F69" s="15">
        <v>1</v>
      </c>
      <c r="G69" s="34">
        <v>0</v>
      </c>
      <c r="H69" s="34">
        <f t="shared" si="1"/>
        <v>0</v>
      </c>
    </row>
    <row r="70" spans="2:8" ht="25.5">
      <c r="B70" s="50" t="s">
        <v>83</v>
      </c>
      <c r="C70" s="12" t="s">
        <v>16</v>
      </c>
      <c r="D70" s="13" t="s">
        <v>84</v>
      </c>
      <c r="E70" s="14" t="s">
        <v>76</v>
      </c>
      <c r="F70" s="15">
        <v>1</v>
      </c>
      <c r="G70" s="34">
        <v>0</v>
      </c>
      <c r="H70" s="34">
        <f t="shared" si="1"/>
        <v>0</v>
      </c>
    </row>
    <row r="71" spans="2:8" ht="25.5">
      <c r="B71" s="50" t="s">
        <v>85</v>
      </c>
      <c r="C71" s="12" t="s">
        <v>16</v>
      </c>
      <c r="D71" s="13" t="s">
        <v>86</v>
      </c>
      <c r="E71" s="14" t="s">
        <v>42</v>
      </c>
      <c r="F71" s="15">
        <v>10</v>
      </c>
      <c r="G71" s="34">
        <v>0</v>
      </c>
      <c r="H71" s="34">
        <f t="shared" si="1"/>
        <v>0</v>
      </c>
    </row>
    <row r="72" spans="2:8" ht="51">
      <c r="B72" s="50" t="s">
        <v>87</v>
      </c>
      <c r="C72" s="12" t="s">
        <v>16</v>
      </c>
      <c r="D72" s="13" t="s">
        <v>88</v>
      </c>
      <c r="E72" s="14" t="s">
        <v>42</v>
      </c>
      <c r="F72" s="15">
        <v>25</v>
      </c>
      <c r="G72" s="34">
        <v>0</v>
      </c>
      <c r="H72" s="34">
        <f t="shared" si="1"/>
        <v>0</v>
      </c>
    </row>
    <row r="73" spans="2:8" ht="38.25">
      <c r="B73" s="50" t="s">
        <v>89</v>
      </c>
      <c r="C73" s="12" t="s">
        <v>16</v>
      </c>
      <c r="D73" s="13" t="s">
        <v>90</v>
      </c>
      <c r="E73" s="14" t="s">
        <v>42</v>
      </c>
      <c r="F73" s="15">
        <v>6</v>
      </c>
      <c r="G73" s="34">
        <v>0</v>
      </c>
      <c r="H73" s="34">
        <f t="shared" si="1"/>
        <v>0</v>
      </c>
    </row>
    <row r="74" spans="2:8" ht="38.25">
      <c r="B74" s="50" t="s">
        <v>91</v>
      </c>
      <c r="C74" s="12" t="s">
        <v>16</v>
      </c>
      <c r="D74" s="13" t="s">
        <v>92</v>
      </c>
      <c r="E74" s="14" t="s">
        <v>42</v>
      </c>
      <c r="F74" s="15">
        <v>7</v>
      </c>
      <c r="G74" s="34">
        <v>0</v>
      </c>
      <c r="H74" s="34">
        <f t="shared" si="1"/>
        <v>0</v>
      </c>
    </row>
    <row r="75" spans="2:8" ht="51">
      <c r="B75" s="51" t="s">
        <v>93</v>
      </c>
      <c r="C75" s="52" t="s">
        <v>16</v>
      </c>
      <c r="D75" s="53" t="s">
        <v>94</v>
      </c>
      <c r="E75" s="54" t="s">
        <v>42</v>
      </c>
      <c r="F75" s="55">
        <v>47</v>
      </c>
      <c r="G75" s="56">
        <v>0</v>
      </c>
      <c r="H75" s="56">
        <f t="shared" si="1"/>
        <v>0</v>
      </c>
    </row>
    <row r="76" spans="2:8" ht="25.5">
      <c r="B76" s="50" t="s">
        <v>95</v>
      </c>
      <c r="C76" s="12" t="s">
        <v>16</v>
      </c>
      <c r="D76" s="13" t="s">
        <v>96</v>
      </c>
      <c r="E76" s="14" t="s">
        <v>42</v>
      </c>
      <c r="F76" s="15">
        <v>5</v>
      </c>
      <c r="G76" s="34">
        <v>0</v>
      </c>
      <c r="H76" s="34">
        <f t="shared" si="1"/>
        <v>0</v>
      </c>
    </row>
    <row r="77" spans="2:8" ht="25.5">
      <c r="B77" s="50" t="s">
        <v>97</v>
      </c>
      <c r="C77" s="12" t="s">
        <v>16</v>
      </c>
      <c r="D77" s="13" t="s">
        <v>98</v>
      </c>
      <c r="E77" s="14" t="s">
        <v>42</v>
      </c>
      <c r="F77" s="15">
        <v>24</v>
      </c>
      <c r="G77" s="34">
        <v>0</v>
      </c>
      <c r="H77" s="34">
        <f t="shared" si="1"/>
        <v>0</v>
      </c>
    </row>
    <row r="78" spans="2:8" ht="25.5">
      <c r="B78" s="50" t="s">
        <v>99</v>
      </c>
      <c r="C78" s="12" t="s">
        <v>16</v>
      </c>
      <c r="D78" s="13" t="s">
        <v>100</v>
      </c>
      <c r="E78" s="14" t="s">
        <v>101</v>
      </c>
      <c r="F78" s="15">
        <v>1</v>
      </c>
      <c r="G78" s="34">
        <v>0</v>
      </c>
      <c r="H78" s="34">
        <f t="shared" si="1"/>
        <v>0</v>
      </c>
    </row>
    <row r="79" spans="2:8" ht="25.5">
      <c r="B79" s="50" t="s">
        <v>102</v>
      </c>
      <c r="C79" s="12" t="s">
        <v>16</v>
      </c>
      <c r="D79" s="13" t="s">
        <v>103</v>
      </c>
      <c r="E79" s="14" t="s">
        <v>104</v>
      </c>
      <c r="F79" s="15">
        <v>1</v>
      </c>
      <c r="G79" s="34">
        <v>0</v>
      </c>
      <c r="H79" s="34">
        <f t="shared" si="1"/>
        <v>0</v>
      </c>
    </row>
    <row r="80" spans="2:8" ht="25.5">
      <c r="B80" s="50" t="s">
        <v>105</v>
      </c>
      <c r="C80" s="12" t="s">
        <v>16</v>
      </c>
      <c r="D80" s="13" t="s">
        <v>106</v>
      </c>
      <c r="E80" s="14" t="s">
        <v>107</v>
      </c>
      <c r="F80" s="15">
        <v>1</v>
      </c>
      <c r="G80" s="34">
        <v>0</v>
      </c>
      <c r="H80" s="34">
        <f t="shared" si="1"/>
        <v>0</v>
      </c>
    </row>
    <row r="81" spans="2:8" ht="25.5">
      <c r="B81" s="50" t="s">
        <v>108</v>
      </c>
      <c r="C81" s="12" t="s">
        <v>16</v>
      </c>
      <c r="D81" s="13" t="s">
        <v>109</v>
      </c>
      <c r="E81" s="14" t="s">
        <v>110</v>
      </c>
      <c r="F81" s="15">
        <v>1</v>
      </c>
      <c r="G81" s="34">
        <v>0</v>
      </c>
      <c r="H81" s="34">
        <f t="shared" si="1"/>
        <v>0</v>
      </c>
    </row>
    <row r="82" spans="2:8" ht="25.5">
      <c r="B82" s="50" t="s">
        <v>111</v>
      </c>
      <c r="C82" s="12" t="s">
        <v>16</v>
      </c>
      <c r="D82" s="13" t="s">
        <v>112</v>
      </c>
      <c r="E82" s="14" t="s">
        <v>110</v>
      </c>
      <c r="F82" s="15">
        <v>1</v>
      </c>
      <c r="G82" s="34">
        <v>0</v>
      </c>
      <c r="H82" s="34">
        <f t="shared" si="1"/>
        <v>0</v>
      </c>
    </row>
    <row r="83" spans="2:8" ht="25.5">
      <c r="B83" s="50" t="s">
        <v>113</v>
      </c>
      <c r="C83" s="12" t="s">
        <v>16</v>
      </c>
      <c r="D83" s="13" t="s">
        <v>114</v>
      </c>
      <c r="E83" s="14" t="s">
        <v>110</v>
      </c>
      <c r="F83" s="15">
        <v>6</v>
      </c>
      <c r="G83" s="34">
        <v>0</v>
      </c>
      <c r="H83" s="34">
        <f t="shared" si="1"/>
        <v>0</v>
      </c>
    </row>
    <row r="84" spans="2:8" ht="38.25">
      <c r="B84" s="50" t="s">
        <v>115</v>
      </c>
      <c r="C84" s="12" t="s">
        <v>16</v>
      </c>
      <c r="D84" s="13" t="s">
        <v>116</v>
      </c>
      <c r="E84" s="14" t="s">
        <v>104</v>
      </c>
      <c r="F84" s="15">
        <v>2</v>
      </c>
      <c r="G84" s="34">
        <v>0</v>
      </c>
      <c r="H84" s="34">
        <f t="shared" si="1"/>
        <v>0</v>
      </c>
    </row>
    <row r="85" spans="2:8" ht="25.5">
      <c r="B85" s="50" t="s">
        <v>117</v>
      </c>
      <c r="C85" s="12" t="s">
        <v>16</v>
      </c>
      <c r="D85" s="13" t="s">
        <v>118</v>
      </c>
      <c r="E85" s="14" t="s">
        <v>104</v>
      </c>
      <c r="F85" s="15">
        <v>1</v>
      </c>
      <c r="G85" s="34">
        <v>0</v>
      </c>
      <c r="H85" s="34">
        <f t="shared" si="1"/>
        <v>0</v>
      </c>
    </row>
    <row r="86" spans="2:8" ht="15" thickBot="1">
      <c r="B86" s="11"/>
      <c r="C86" s="11"/>
      <c r="D86" s="17" t="s">
        <v>119</v>
      </c>
      <c r="E86" s="35"/>
      <c r="F86" s="6"/>
      <c r="G86" s="6"/>
      <c r="H86" s="57">
        <f>SUM(H66:H85)</f>
        <v>0</v>
      </c>
    </row>
    <row r="87" spans="2:8" ht="15" thickBot="1">
      <c r="B87" s="19"/>
      <c r="C87" s="19"/>
      <c r="D87" s="67" t="s">
        <v>120</v>
      </c>
      <c r="E87" s="68"/>
      <c r="F87" s="68"/>
      <c r="G87" s="69"/>
      <c r="H87" s="58"/>
    </row>
    <row r="88" spans="2:8" ht="14.25">
      <c r="B88" s="22"/>
      <c r="C88" s="22"/>
      <c r="D88" s="59"/>
      <c r="E88" s="59"/>
      <c r="F88" s="59"/>
      <c r="G88" s="59"/>
      <c r="H88" s="60"/>
    </row>
  </sheetData>
  <sheetProtection/>
  <mergeCells count="6">
    <mergeCell ref="D6:G6"/>
    <mergeCell ref="D9:G9"/>
    <mergeCell ref="D11:F11"/>
    <mergeCell ref="B15:H15"/>
    <mergeCell ref="D87:G87"/>
    <mergeCell ref="D7:G7"/>
  </mergeCells>
  <printOptions/>
  <pageMargins left="0.7" right="0.7" top="0.75" bottom="0.75" header="0.3" footer="0.3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2012-07-17T07:41:48Z</cp:lastPrinted>
  <dcterms:created xsi:type="dcterms:W3CDTF">2012-07-17T07:32:02Z</dcterms:created>
  <dcterms:modified xsi:type="dcterms:W3CDTF">2012-07-17T09:00:37Z</dcterms:modified>
  <cp:category/>
  <cp:version/>
  <cp:contentType/>
  <cp:contentStatus/>
</cp:coreProperties>
</file>